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172.17.17.33\bsmef\DossiersPersonnels\Oubaair\Diffusion\Diffusion et publications\NSDD\2026\Mai\30\Site\"/>
    </mc:Choice>
  </mc:AlternateContent>
  <xr:revisionPtr revIDLastSave="0" documentId="13_ncr:1_{DE0B6F13-B567-470B-B2BF-3CFC64AD6326}" xr6:coauthVersionLast="47" xr6:coauthVersionMax="47" xr10:uidLastSave="{00000000-0000-0000-0000-000000000000}"/>
  <bookViews>
    <workbookView xWindow="28690" yWindow="-110" windowWidth="29020" windowHeight="15700" firstSheet="2" activeTab="7" xr2:uid="{86224DC4-25F0-41AF-B9AB-A36202D5A86D}"/>
  </bookViews>
  <sheets>
    <sheet name="TAND-MOROCCO(IMF) " sheetId="10" r:id="rId1"/>
    <sheet name="TAND-MOROCCO (Séries) " sheetId="11" r:id="rId2"/>
    <sheet name="E-TEMPLATE-I;II;III;VI " sheetId="3" r:id="rId3"/>
    <sheet name="TEMPLATE-I(Série)" sheetId="4" r:id="rId4"/>
    <sheet name="TEMPLATE-IV(Série)" sheetId="5" r:id="rId5"/>
    <sheet name="TEMPLATE-III(Série)" sheetId="6" r:id="rId6"/>
    <sheet name="TEMPLATE-II(Série)" sheetId="7" r:id="rId7"/>
    <sheet name="ARC-BAM(4mois) " sheetId="8" r:id="rId8"/>
    <sheet name="ARC-BAM(13mois)" sheetId="9" r:id="rId9"/>
  </sheets>
  <externalReferences>
    <externalReference r:id="rId10"/>
    <externalReference r:id="rId11"/>
    <externalReference r:id="rId12"/>
    <externalReference r:id="rId13"/>
  </externalReferences>
  <definedNames>
    <definedName name="_xlnm.Print_Area" localSheetId="2">'E-TEMPLATE-I;II;III;VI '!$B$1:$G$147</definedName>
    <definedName name="_xlnm.Print_Area" localSheetId="1">'TAND-MOROCCO (Séries) '!$A$2:$KJ$98</definedName>
    <definedName name="_xlnm.Print_Area" localSheetId="0">'TAND-MOROCCO(IMF) '!$A$19:$G$57</definedName>
    <definedName name="_xlnm.Print_Area" localSheetId="6">'TEMPLATE-II(Série)'!$A$1:$B$24</definedName>
    <definedName name="_xlnm.Print_Area" localSheetId="5">'TEMPLATE-III(Série)'!$A$1:$A$43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U9" i="7" l="1"/>
  <c r="SU8" i="7"/>
  <c r="SX7" i="7"/>
  <c r="SW7" i="7"/>
  <c r="SV7" i="7"/>
  <c r="SU7" i="7" s="1"/>
  <c r="SP7" i="6"/>
  <c r="SS6" i="6"/>
  <c r="SR6" i="6"/>
  <c r="SQ6" i="6"/>
  <c r="A1" i="4"/>
  <c r="B1" i="3"/>
  <c r="GQ85" i="10"/>
  <c r="GQ84" i="10"/>
  <c r="DY58" i="10"/>
  <c r="A4" i="10"/>
  <c r="J18" i="9"/>
  <c r="I18" i="9"/>
  <c r="H18" i="9"/>
  <c r="G18" i="9"/>
  <c r="F18" i="9"/>
  <c r="E18" i="9"/>
  <c r="J17" i="9"/>
  <c r="I17" i="9"/>
  <c r="H17" i="9"/>
  <c r="G17" i="9"/>
  <c r="F17" i="9"/>
  <c r="E17" i="9"/>
  <c r="J16" i="9"/>
  <c r="I16" i="9"/>
  <c r="H16" i="9"/>
  <c r="G16" i="9"/>
  <c r="F16" i="9"/>
  <c r="E16" i="9"/>
  <c r="J9" i="9"/>
  <c r="I9" i="9"/>
  <c r="H9" i="9"/>
  <c r="G9" i="9"/>
  <c r="F9" i="9"/>
  <c r="E9" i="9"/>
  <c r="B2" i="8"/>
  <c r="A1" i="5"/>
  <c r="A1" i="6" s="1"/>
  <c r="A1" i="7" s="1"/>
  <c r="SQ9" i="7"/>
  <c r="SM9" i="7"/>
  <c r="SI9" i="7"/>
  <c r="SE9" i="7"/>
  <c r="SA9" i="7"/>
  <c r="RW9" i="7"/>
  <c r="RS9" i="7"/>
  <c r="RO9" i="7"/>
  <c r="RK9" i="7"/>
  <c r="RG9" i="7"/>
  <c r="QY9" i="7"/>
  <c r="QU9" i="7"/>
  <c r="QQ9" i="7"/>
  <c r="QM9" i="7"/>
  <c r="QI9" i="7"/>
  <c r="QE9" i="7"/>
  <c r="QA9" i="7"/>
  <c r="PW9" i="7"/>
  <c r="PS9" i="7"/>
  <c r="PO9" i="7"/>
  <c r="PO7" i="7" s="1"/>
  <c r="PK9" i="7"/>
  <c r="PG9" i="7"/>
  <c r="PC9" i="7"/>
  <c r="OY9" i="7"/>
  <c r="OU9" i="7"/>
  <c r="OQ9" i="7"/>
  <c r="OM9" i="7"/>
  <c r="OI9" i="7"/>
  <c r="OE9" i="7"/>
  <c r="OA9" i="7"/>
  <c r="NW9" i="7"/>
  <c r="NS9" i="7"/>
  <c r="NO9" i="7"/>
  <c r="NK9" i="7"/>
  <c r="NG9" i="7"/>
  <c r="NC9" i="7"/>
  <c r="MY9" i="7"/>
  <c r="MU9" i="7"/>
  <c r="MQ9" i="7"/>
  <c r="MM9" i="7"/>
  <c r="MM7" i="7" s="1"/>
  <c r="MI9" i="7"/>
  <c r="ME9" i="7"/>
  <c r="MA9" i="7"/>
  <c r="LW9" i="7"/>
  <c r="LS9" i="7"/>
  <c r="LO9" i="7"/>
  <c r="LK9" i="7"/>
  <c r="LG9" i="7"/>
  <c r="LC9" i="7"/>
  <c r="KY9" i="7"/>
  <c r="KU9" i="7"/>
  <c r="KQ9" i="7"/>
  <c r="KM9" i="7"/>
  <c r="KI9" i="7"/>
  <c r="KE9" i="7"/>
  <c r="JW9" i="7"/>
  <c r="JS9" i="7"/>
  <c r="JO9" i="7"/>
  <c r="JK9" i="7"/>
  <c r="JG9" i="7"/>
  <c r="JG7" i="7" s="1"/>
  <c r="JC9" i="7"/>
  <c r="IY9" i="7"/>
  <c r="IU9" i="7"/>
  <c r="IQ9" i="7"/>
  <c r="IM9" i="7"/>
  <c r="II9" i="7"/>
  <c r="IE9" i="7"/>
  <c r="IA9" i="7"/>
  <c r="HW9" i="7"/>
  <c r="HS9" i="7"/>
  <c r="HO9" i="7"/>
  <c r="HG9" i="7"/>
  <c r="HC9" i="7"/>
  <c r="GY9" i="7"/>
  <c r="GU9" i="7"/>
  <c r="GQ9" i="7"/>
  <c r="GM9" i="7"/>
  <c r="GI9" i="7"/>
  <c r="GE9" i="7"/>
  <c r="GA9" i="7"/>
  <c r="GA7" i="7" s="1"/>
  <c r="FW9" i="7"/>
  <c r="FS9" i="7"/>
  <c r="FO9" i="7"/>
  <c r="FK9" i="7"/>
  <c r="FG9" i="7"/>
  <c r="FC9" i="7"/>
  <c r="EY9" i="7"/>
  <c r="EU9" i="7"/>
  <c r="EQ9" i="7"/>
  <c r="EM9" i="7"/>
  <c r="EI9" i="7"/>
  <c r="EE9" i="7"/>
  <c r="EA9" i="7"/>
  <c r="DW9" i="7"/>
  <c r="DS9" i="7"/>
  <c r="DO9" i="7"/>
  <c r="DK9" i="7"/>
  <c r="DG9" i="7"/>
  <c r="DC9" i="7"/>
  <c r="CY9" i="7"/>
  <c r="CY7" i="7" s="1"/>
  <c r="CU9" i="7"/>
  <c r="CQ9" i="7"/>
  <c r="CM9" i="7"/>
  <c r="CI9" i="7"/>
  <c r="CE9" i="7"/>
  <c r="CA9" i="7"/>
  <c r="BW9" i="7"/>
  <c r="BS9" i="7"/>
  <c r="BO9" i="7"/>
  <c r="BK9" i="7"/>
  <c r="BG9" i="7"/>
  <c r="BC9" i="7"/>
  <c r="AY9" i="7"/>
  <c r="AU9" i="7"/>
  <c r="AQ9" i="7"/>
  <c r="AM9" i="7"/>
  <c r="AI9" i="7"/>
  <c r="AE9" i="7"/>
  <c r="AA9" i="7"/>
  <c r="W9" i="7"/>
  <c r="W7" i="7" s="1"/>
  <c r="S9" i="7"/>
  <c r="SQ8" i="7"/>
  <c r="SM8" i="7"/>
  <c r="SI8" i="7"/>
  <c r="SE8" i="7"/>
  <c r="SA8" i="7"/>
  <c r="RW8" i="7"/>
  <c r="RS8" i="7"/>
  <c r="RO8" i="7"/>
  <c r="RK8" i="7"/>
  <c r="RG8" i="7"/>
  <c r="RG7" i="7" s="1"/>
  <c r="QY8" i="7"/>
  <c r="QY7" i="7" s="1"/>
  <c r="QU8" i="7"/>
  <c r="QU7" i="7" s="1"/>
  <c r="QQ8" i="7"/>
  <c r="QM8" i="7"/>
  <c r="QI8" i="7"/>
  <c r="QI7" i="7" s="1"/>
  <c r="QE8" i="7"/>
  <c r="QE7" i="7" s="1"/>
  <c r="QA8" i="7"/>
  <c r="QA7" i="7" s="1"/>
  <c r="PW8" i="7"/>
  <c r="PW7" i="7" s="1"/>
  <c r="PS8" i="7"/>
  <c r="PS7" i="7" s="1"/>
  <c r="PO8" i="7"/>
  <c r="PK8" i="7"/>
  <c r="PG8" i="7"/>
  <c r="PC8" i="7"/>
  <c r="OY8" i="7"/>
  <c r="OU8" i="7"/>
  <c r="OU7" i="7" s="1"/>
  <c r="OQ8" i="7"/>
  <c r="OQ7" i="7" s="1"/>
  <c r="OM8" i="7"/>
  <c r="OI8" i="7"/>
  <c r="OE8" i="7"/>
  <c r="OA8" i="7"/>
  <c r="OA7" i="7" s="1"/>
  <c r="NW8" i="7"/>
  <c r="NW7" i="7" s="1"/>
  <c r="NS8" i="7"/>
  <c r="NS7" i="7" s="1"/>
  <c r="NO8" i="7"/>
  <c r="NK8" i="7"/>
  <c r="NG8" i="7"/>
  <c r="NG7" i="7" s="1"/>
  <c r="NC8" i="7"/>
  <c r="NC7" i="7" s="1"/>
  <c r="MY8" i="7"/>
  <c r="MY7" i="7" s="1"/>
  <c r="MU8" i="7"/>
  <c r="MU7" i="7" s="1"/>
  <c r="MQ8" i="7"/>
  <c r="MQ7" i="7" s="1"/>
  <c r="MM8" i="7"/>
  <c r="MI8" i="7"/>
  <c r="ME8" i="7"/>
  <c r="MA8" i="7"/>
  <c r="LW8" i="7"/>
  <c r="LS8" i="7"/>
  <c r="LS7" i="7" s="1"/>
  <c r="LO8" i="7"/>
  <c r="LO7" i="7" s="1"/>
  <c r="LK8" i="7"/>
  <c r="LG8" i="7"/>
  <c r="LC8" i="7"/>
  <c r="KY8" i="7"/>
  <c r="KY7" i="7" s="1"/>
  <c r="KU8" i="7"/>
  <c r="KU7" i="7" s="1"/>
  <c r="KQ8" i="7"/>
  <c r="KQ7" i="7" s="1"/>
  <c r="KM8" i="7"/>
  <c r="KI8" i="7"/>
  <c r="KE8" i="7"/>
  <c r="KE7" i="7" s="1"/>
  <c r="JW8" i="7"/>
  <c r="JW7" i="7" s="1"/>
  <c r="JS8" i="7"/>
  <c r="JS7" i="7" s="1"/>
  <c r="JO8" i="7"/>
  <c r="JO7" i="7" s="1"/>
  <c r="JK8" i="7"/>
  <c r="JK7" i="7" s="1"/>
  <c r="JG8" i="7"/>
  <c r="JC8" i="7"/>
  <c r="IY8" i="7"/>
  <c r="IU8" i="7"/>
  <c r="IQ8" i="7"/>
  <c r="IM8" i="7"/>
  <c r="IM7" i="7" s="1"/>
  <c r="II8" i="7"/>
  <c r="II7" i="7" s="1"/>
  <c r="IE8" i="7"/>
  <c r="IA8" i="7"/>
  <c r="HW8" i="7"/>
  <c r="HS8" i="7"/>
  <c r="HS7" i="7" s="1"/>
  <c r="HO8" i="7"/>
  <c r="HO7" i="7" s="1"/>
  <c r="HG8" i="7"/>
  <c r="HG7" i="7" s="1"/>
  <c r="HC8" i="7"/>
  <c r="GY8" i="7"/>
  <c r="GU8" i="7"/>
  <c r="GU7" i="7" s="1"/>
  <c r="GQ8" i="7"/>
  <c r="GQ7" i="7" s="1"/>
  <c r="GM8" i="7"/>
  <c r="GM7" i="7" s="1"/>
  <c r="GI8" i="7"/>
  <c r="GI7" i="7" s="1"/>
  <c r="GE8" i="7"/>
  <c r="GE7" i="7" s="1"/>
  <c r="GA8" i="7"/>
  <c r="FW8" i="7"/>
  <c r="FS8" i="7"/>
  <c r="FO8" i="7"/>
  <c r="FK8" i="7"/>
  <c r="FG8" i="7"/>
  <c r="FG7" i="7" s="1"/>
  <c r="FC8" i="7"/>
  <c r="FC7" i="7" s="1"/>
  <c r="EY8" i="7"/>
  <c r="EU8" i="7"/>
  <c r="EQ8" i="7"/>
  <c r="EM8" i="7"/>
  <c r="EM7" i="7" s="1"/>
  <c r="EI8" i="7"/>
  <c r="EI7" i="7" s="1"/>
  <c r="EE8" i="7"/>
  <c r="EE7" i="7" s="1"/>
  <c r="EA8" i="7"/>
  <c r="DW8" i="7"/>
  <c r="DS8" i="7"/>
  <c r="DS7" i="7" s="1"/>
  <c r="DO8" i="7"/>
  <c r="DO7" i="7" s="1"/>
  <c r="DK8" i="7"/>
  <c r="DK7" i="7" s="1"/>
  <c r="DG8" i="7"/>
  <c r="DG7" i="7" s="1"/>
  <c r="DC8" i="7"/>
  <c r="DC7" i="7" s="1"/>
  <c r="CY8" i="7"/>
  <c r="CU8" i="7"/>
  <c r="CQ8" i="7"/>
  <c r="CM8" i="7"/>
  <c r="CI8" i="7"/>
  <c r="CE8" i="7"/>
  <c r="CE7" i="7" s="1"/>
  <c r="CA8" i="7"/>
  <c r="CA7" i="7" s="1"/>
  <c r="BW8" i="7"/>
  <c r="BS8" i="7"/>
  <c r="BO8" i="7"/>
  <c r="BK8" i="7"/>
  <c r="BK7" i="7" s="1"/>
  <c r="BG8" i="7"/>
  <c r="BG7" i="7" s="1"/>
  <c r="BC8" i="7"/>
  <c r="BC7" i="7" s="1"/>
  <c r="AY8" i="7"/>
  <c r="AU8" i="7"/>
  <c r="AQ8" i="7"/>
  <c r="AQ7" i="7" s="1"/>
  <c r="AM8" i="7"/>
  <c r="AM7" i="7" s="1"/>
  <c r="AI8" i="7"/>
  <c r="AI7" i="7" s="1"/>
  <c r="AE8" i="7"/>
  <c r="AE7" i="7" s="1"/>
  <c r="AA8" i="7"/>
  <c r="AA7" i="7" s="1"/>
  <c r="W8" i="7"/>
  <c r="S8" i="7"/>
  <c r="ST7" i="7"/>
  <c r="SS7" i="7"/>
  <c r="SR7" i="7"/>
  <c r="SQ7" i="7"/>
  <c r="SP7" i="7"/>
  <c r="SO7" i="7"/>
  <c r="SN7" i="7"/>
  <c r="SM7" i="7"/>
  <c r="SL7" i="7"/>
  <c r="SK7" i="7"/>
  <c r="SJ7" i="7"/>
  <c r="SI7" i="7"/>
  <c r="SH7" i="7"/>
  <c r="SG7" i="7"/>
  <c r="SF7" i="7"/>
  <c r="SE7" i="7"/>
  <c r="SD7" i="7"/>
  <c r="SC7" i="7"/>
  <c r="SA7" i="7" s="1"/>
  <c r="SB7" i="7"/>
  <c r="RZ7" i="7"/>
  <c r="RY7" i="7"/>
  <c r="RX7" i="7"/>
  <c r="RW7" i="7"/>
  <c r="RV7" i="7"/>
  <c r="RU7" i="7"/>
  <c r="RT7" i="7"/>
  <c r="RS7" i="7"/>
  <c r="RR7" i="7"/>
  <c r="RQ7" i="7"/>
  <c r="RP7" i="7"/>
  <c r="RO7" i="7"/>
  <c r="RN7" i="7"/>
  <c r="RM7" i="7"/>
  <c r="RL7" i="7"/>
  <c r="RK7" i="7"/>
  <c r="RJ7" i="7"/>
  <c r="RI7" i="7"/>
  <c r="RH7" i="7"/>
  <c r="RB7" i="7"/>
  <c r="RA7" i="7"/>
  <c r="QZ7" i="7"/>
  <c r="QX7" i="7"/>
  <c r="QW7" i="7"/>
  <c r="QV7" i="7"/>
  <c r="QT7" i="7"/>
  <c r="QS7" i="7"/>
  <c r="QR7" i="7"/>
  <c r="QQ7" i="7"/>
  <c r="QP7" i="7"/>
  <c r="QO7" i="7"/>
  <c r="QN7" i="7"/>
  <c r="QM7" i="7"/>
  <c r="QL7" i="7"/>
  <c r="QK7" i="7"/>
  <c r="QJ7" i="7"/>
  <c r="QH7" i="7"/>
  <c r="QG7" i="7"/>
  <c r="QF7" i="7"/>
  <c r="QD7" i="7"/>
  <c r="QC7" i="7"/>
  <c r="QB7" i="7"/>
  <c r="PZ7" i="7"/>
  <c r="PY7" i="7"/>
  <c r="PX7" i="7"/>
  <c r="PV7" i="7"/>
  <c r="PU7" i="7"/>
  <c r="PT7" i="7"/>
  <c r="PR7" i="7"/>
  <c r="PQ7" i="7"/>
  <c r="PP7" i="7"/>
  <c r="PN7" i="7"/>
  <c r="PM7" i="7"/>
  <c r="PL7" i="7"/>
  <c r="PK7" i="7"/>
  <c r="PJ7" i="7"/>
  <c r="PI7" i="7"/>
  <c r="PH7" i="7"/>
  <c r="PG7" i="7"/>
  <c r="PF7" i="7"/>
  <c r="PE7" i="7"/>
  <c r="PD7" i="7"/>
  <c r="PC7" i="7"/>
  <c r="PB7" i="7"/>
  <c r="PA7" i="7"/>
  <c r="OZ7" i="7"/>
  <c r="OY7" i="7"/>
  <c r="OX7" i="7"/>
  <c r="OW7" i="7"/>
  <c r="OV7" i="7"/>
  <c r="OT7" i="7"/>
  <c r="OS7" i="7"/>
  <c r="OR7" i="7"/>
  <c r="OP7" i="7"/>
  <c r="OO7" i="7"/>
  <c r="ON7" i="7"/>
  <c r="OM7" i="7"/>
  <c r="OL7" i="7"/>
  <c r="OK7" i="7"/>
  <c r="OJ7" i="7"/>
  <c r="OI7" i="7"/>
  <c r="OH7" i="7"/>
  <c r="OG7" i="7"/>
  <c r="OF7" i="7"/>
  <c r="OE7" i="7"/>
  <c r="OD7" i="7"/>
  <c r="OC7" i="7"/>
  <c r="OB7" i="7"/>
  <c r="NZ7" i="7"/>
  <c r="NY7" i="7"/>
  <c r="NX7" i="7"/>
  <c r="NV7" i="7"/>
  <c r="NU7" i="7"/>
  <c r="NT7" i="7"/>
  <c r="NR7" i="7"/>
  <c r="NQ7" i="7"/>
  <c r="NP7" i="7"/>
  <c r="NO7" i="7"/>
  <c r="NN7" i="7"/>
  <c r="NM7" i="7"/>
  <c r="NL7" i="7"/>
  <c r="NK7" i="7"/>
  <c r="NJ7" i="7"/>
  <c r="NI7" i="7"/>
  <c r="NH7" i="7"/>
  <c r="NF7" i="7"/>
  <c r="NE7" i="7"/>
  <c r="ND7" i="7"/>
  <c r="NB7" i="7"/>
  <c r="NA7" i="7"/>
  <c r="MZ7" i="7"/>
  <c r="MX7" i="7"/>
  <c r="MW7" i="7"/>
  <c r="MV7" i="7"/>
  <c r="MT7" i="7"/>
  <c r="MS7" i="7"/>
  <c r="MR7" i="7"/>
  <c r="MP7" i="7"/>
  <c r="MO7" i="7"/>
  <c r="MN7" i="7"/>
  <c r="ML7" i="7"/>
  <c r="MK7" i="7"/>
  <c r="MJ7" i="7"/>
  <c r="MI7" i="7"/>
  <c r="MH7" i="7"/>
  <c r="MG7" i="7"/>
  <c r="MF7" i="7"/>
  <c r="ME7" i="7"/>
  <c r="MD7" i="7"/>
  <c r="MC7" i="7"/>
  <c r="MB7" i="7"/>
  <c r="MA7" i="7"/>
  <c r="LZ7" i="7"/>
  <c r="LY7" i="7"/>
  <c r="LX7" i="7"/>
  <c r="LW7" i="7"/>
  <c r="LV7" i="7"/>
  <c r="LU7" i="7"/>
  <c r="LT7" i="7"/>
  <c r="LR7" i="7"/>
  <c r="LQ7" i="7"/>
  <c r="LP7" i="7"/>
  <c r="LN7" i="7"/>
  <c r="LM7" i="7"/>
  <c r="LL7" i="7"/>
  <c r="LK7" i="7"/>
  <c r="LJ7" i="7"/>
  <c r="LI7" i="7"/>
  <c r="LH7" i="7"/>
  <c r="LG7" i="7"/>
  <c r="LF7" i="7"/>
  <c r="LE7" i="7"/>
  <c r="LD7" i="7"/>
  <c r="LC7" i="7"/>
  <c r="LB7" i="7"/>
  <c r="LA7" i="7"/>
  <c r="KZ7" i="7"/>
  <c r="KX7" i="7"/>
  <c r="KW7" i="7"/>
  <c r="KV7" i="7"/>
  <c r="KT7" i="7"/>
  <c r="KS7" i="7"/>
  <c r="KR7" i="7"/>
  <c r="KP7" i="7"/>
  <c r="KO7" i="7"/>
  <c r="KN7" i="7"/>
  <c r="KM7" i="7"/>
  <c r="KL7" i="7"/>
  <c r="KK7" i="7"/>
  <c r="KJ7" i="7"/>
  <c r="KI7" i="7"/>
  <c r="KH7" i="7"/>
  <c r="KG7" i="7"/>
  <c r="KF7" i="7"/>
  <c r="JZ7" i="7"/>
  <c r="JY7" i="7"/>
  <c r="JX7" i="7"/>
  <c r="JV7" i="7"/>
  <c r="JU7" i="7"/>
  <c r="JT7" i="7"/>
  <c r="JR7" i="7"/>
  <c r="JQ7" i="7"/>
  <c r="JP7" i="7"/>
  <c r="JN7" i="7"/>
  <c r="JM7" i="7"/>
  <c r="JL7" i="7"/>
  <c r="JJ7" i="7"/>
  <c r="JI7" i="7"/>
  <c r="JH7" i="7"/>
  <c r="JF7" i="7"/>
  <c r="JE7" i="7"/>
  <c r="JD7" i="7"/>
  <c r="JC7" i="7"/>
  <c r="JB7" i="7"/>
  <c r="JA7" i="7"/>
  <c r="IZ7" i="7"/>
  <c r="IY7" i="7"/>
  <c r="IX7" i="7"/>
  <c r="IW7" i="7"/>
  <c r="IV7" i="7"/>
  <c r="IU7" i="7"/>
  <c r="IT7" i="7"/>
  <c r="IS7" i="7"/>
  <c r="IR7" i="7"/>
  <c r="IQ7" i="7"/>
  <c r="IP7" i="7"/>
  <c r="IO7" i="7"/>
  <c r="IN7" i="7"/>
  <c r="IL7" i="7"/>
  <c r="IK7" i="7"/>
  <c r="IJ7" i="7"/>
  <c r="IH7" i="7"/>
  <c r="IG7" i="7"/>
  <c r="IF7" i="7"/>
  <c r="IE7" i="7"/>
  <c r="ID7" i="7"/>
  <c r="IC7" i="7"/>
  <c r="IB7" i="7"/>
  <c r="IA7" i="7"/>
  <c r="HZ7" i="7"/>
  <c r="HY7" i="7"/>
  <c r="HX7" i="7"/>
  <c r="HW7" i="7"/>
  <c r="HV7" i="7"/>
  <c r="HU7" i="7"/>
  <c r="HT7" i="7"/>
  <c r="HR7" i="7"/>
  <c r="HQ7" i="7"/>
  <c r="HP7" i="7"/>
  <c r="HJ7" i="7"/>
  <c r="HI7" i="7"/>
  <c r="HH7" i="7"/>
  <c r="HF7" i="7"/>
  <c r="HE7" i="7"/>
  <c r="HD7" i="7"/>
  <c r="HC7" i="7"/>
  <c r="HB7" i="7"/>
  <c r="HA7" i="7"/>
  <c r="GZ7" i="7"/>
  <c r="GY7" i="7"/>
  <c r="GX7" i="7"/>
  <c r="GW7" i="7"/>
  <c r="GV7" i="7"/>
  <c r="GT7" i="7"/>
  <c r="GS7" i="7"/>
  <c r="GR7" i="7"/>
  <c r="GP7" i="7"/>
  <c r="GO7" i="7"/>
  <c r="GN7" i="7"/>
  <c r="GL7" i="7"/>
  <c r="GK7" i="7"/>
  <c r="GJ7" i="7"/>
  <c r="GH7" i="7"/>
  <c r="GG7" i="7"/>
  <c r="GF7" i="7"/>
  <c r="GD7" i="7"/>
  <c r="GC7" i="7"/>
  <c r="GB7" i="7"/>
  <c r="FZ7" i="7"/>
  <c r="FY7" i="7"/>
  <c r="FX7" i="7"/>
  <c r="FW7" i="7"/>
  <c r="FV7" i="7"/>
  <c r="FU7" i="7"/>
  <c r="FT7" i="7"/>
  <c r="FS7" i="7"/>
  <c r="FR7" i="7"/>
  <c r="FQ7" i="7"/>
  <c r="FP7" i="7"/>
  <c r="FO7" i="7"/>
  <c r="FN7" i="7"/>
  <c r="FM7" i="7"/>
  <c r="FL7" i="7"/>
  <c r="FK7" i="7"/>
  <c r="FJ7" i="7"/>
  <c r="FI7" i="7"/>
  <c r="FH7" i="7"/>
  <c r="FF7" i="7"/>
  <c r="FE7" i="7"/>
  <c r="FD7" i="7"/>
  <c r="FB7" i="7"/>
  <c r="FA7" i="7"/>
  <c r="EZ7" i="7"/>
  <c r="EY7" i="7"/>
  <c r="EX7" i="7"/>
  <c r="EW7" i="7"/>
  <c r="EV7" i="7"/>
  <c r="EU7" i="7"/>
  <c r="ET7" i="7"/>
  <c r="ES7" i="7"/>
  <c r="ER7" i="7"/>
  <c r="EQ7" i="7"/>
  <c r="EP7" i="7"/>
  <c r="EO7" i="7"/>
  <c r="EN7" i="7"/>
  <c r="EL7" i="7"/>
  <c r="EK7" i="7"/>
  <c r="EJ7" i="7"/>
  <c r="EH7" i="7"/>
  <c r="EG7" i="7"/>
  <c r="EF7" i="7"/>
  <c r="ED7" i="7"/>
  <c r="EC7" i="7"/>
  <c r="EB7" i="7"/>
  <c r="EA7" i="7"/>
  <c r="DZ7" i="7"/>
  <c r="DY7" i="7"/>
  <c r="DX7" i="7"/>
  <c r="DW7" i="7"/>
  <c r="DV7" i="7"/>
  <c r="DU7" i="7"/>
  <c r="DT7" i="7"/>
  <c r="DR7" i="7"/>
  <c r="DQ7" i="7"/>
  <c r="DP7" i="7"/>
  <c r="DN7" i="7"/>
  <c r="DM7" i="7"/>
  <c r="DL7" i="7"/>
  <c r="DJ7" i="7"/>
  <c r="DI7" i="7"/>
  <c r="DH7" i="7"/>
  <c r="DF7" i="7"/>
  <c r="DE7" i="7"/>
  <c r="DD7" i="7"/>
  <c r="DB7" i="7"/>
  <c r="DA7" i="7"/>
  <c r="CZ7" i="7"/>
  <c r="CX7" i="7"/>
  <c r="CW7" i="7"/>
  <c r="CV7" i="7"/>
  <c r="CU7" i="7"/>
  <c r="CT7" i="7"/>
  <c r="CS7" i="7"/>
  <c r="CR7" i="7"/>
  <c r="CQ7" i="7"/>
  <c r="CP7" i="7"/>
  <c r="CO7" i="7"/>
  <c r="CN7" i="7"/>
  <c r="CM7" i="7"/>
  <c r="CL7" i="7"/>
  <c r="CK7" i="7"/>
  <c r="CJ7" i="7"/>
  <c r="CI7" i="7"/>
  <c r="CH7" i="7"/>
  <c r="CG7" i="7"/>
  <c r="CF7" i="7"/>
  <c r="CD7" i="7"/>
  <c r="CC7" i="7"/>
  <c r="CB7" i="7"/>
  <c r="BZ7" i="7"/>
  <c r="BY7" i="7"/>
  <c r="BX7" i="7"/>
  <c r="BW7" i="7"/>
  <c r="BV7" i="7"/>
  <c r="BU7" i="7"/>
  <c r="BT7" i="7"/>
  <c r="BS7" i="7"/>
  <c r="BR7" i="7"/>
  <c r="BQ7" i="7"/>
  <c r="BP7" i="7"/>
  <c r="BO7" i="7"/>
  <c r="BN7" i="7"/>
  <c r="BM7" i="7"/>
  <c r="BL7" i="7"/>
  <c r="BJ7" i="7"/>
  <c r="BI7" i="7"/>
  <c r="BH7" i="7"/>
  <c r="BF7" i="7"/>
  <c r="BE7" i="7"/>
  <c r="BD7" i="7"/>
  <c r="BB7" i="7"/>
  <c r="BA7" i="7"/>
  <c r="AZ7" i="7"/>
  <c r="AY7" i="7"/>
  <c r="AX7" i="7"/>
  <c r="AW7" i="7"/>
  <c r="AV7" i="7"/>
  <c r="AU7" i="7"/>
  <c r="AT7" i="7"/>
  <c r="AS7" i="7"/>
  <c r="AR7" i="7"/>
  <c r="AP7" i="7"/>
  <c r="AO7" i="7"/>
  <c r="AN7" i="7"/>
  <c r="AL7" i="7"/>
  <c r="AK7" i="7"/>
  <c r="AJ7" i="7"/>
  <c r="AH7" i="7"/>
  <c r="AG7" i="7"/>
  <c r="AF7" i="7"/>
  <c r="AD7" i="7"/>
  <c r="AC7" i="7"/>
  <c r="AB7" i="7"/>
  <c r="Z7" i="7"/>
  <c r="Y7" i="7"/>
  <c r="X7" i="7"/>
  <c r="V7" i="7"/>
  <c r="U7" i="7"/>
  <c r="T7" i="7"/>
  <c r="S7" i="7"/>
  <c r="SL7" i="6"/>
  <c r="SH7" i="6"/>
  <c r="SD7" i="6"/>
  <c r="RZ7" i="6"/>
  <c r="RV7" i="6"/>
  <c r="RR7" i="6"/>
  <c r="RN7" i="6"/>
  <c r="RJ7" i="6"/>
  <c r="RF7" i="6"/>
  <c r="RB7" i="6"/>
  <c r="QX7" i="6"/>
  <c r="QT7" i="6"/>
  <c r="QP7" i="6"/>
  <c r="QL7" i="6"/>
  <c r="QH7" i="6"/>
  <c r="QD7" i="6"/>
  <c r="PZ7" i="6"/>
  <c r="PV7" i="6"/>
  <c r="PR7" i="6"/>
  <c r="PN7" i="6"/>
  <c r="PJ7" i="6"/>
  <c r="PF7" i="6"/>
  <c r="PB7" i="6"/>
  <c r="OX7" i="6"/>
  <c r="OT7" i="6"/>
  <c r="OP7" i="6"/>
  <c r="OL7" i="6"/>
  <c r="OH7" i="6"/>
  <c r="OD7" i="6"/>
  <c r="NZ7" i="6"/>
  <c r="NV7" i="6"/>
  <c r="NR7" i="6"/>
  <c r="NN7" i="6"/>
  <c r="NJ7" i="6"/>
  <c r="NF7" i="6"/>
  <c r="NB7" i="6"/>
  <c r="MX7" i="6"/>
  <c r="MT7" i="6"/>
  <c r="MP7" i="6"/>
  <c r="ML7" i="6"/>
  <c r="MH7" i="6"/>
  <c r="MD7" i="6"/>
  <c r="LZ7" i="6"/>
  <c r="LV7" i="6"/>
  <c r="LR7" i="6"/>
  <c r="LN7" i="6"/>
  <c r="LJ7" i="6"/>
  <c r="LF7" i="6"/>
  <c r="LB7" i="6"/>
  <c r="KX7" i="6"/>
  <c r="KT7" i="6"/>
  <c r="KP7" i="6"/>
  <c r="KL7" i="6"/>
  <c r="KH7" i="6"/>
  <c r="KD7" i="6"/>
  <c r="JZ7" i="6"/>
  <c r="JV7" i="6"/>
  <c r="JR7" i="6"/>
  <c r="JN7" i="6"/>
  <c r="JJ7" i="6"/>
  <c r="JF7" i="6"/>
  <c r="JB7" i="6"/>
  <c r="IX7" i="6"/>
  <c r="IT7" i="6"/>
  <c r="IP7" i="6"/>
  <c r="IL7" i="6"/>
  <c r="IH7" i="6"/>
  <c r="ID7" i="6"/>
  <c r="HZ7" i="6"/>
  <c r="HY7" i="6"/>
  <c r="HX7" i="6"/>
  <c r="HW7" i="6"/>
  <c r="HV7" i="6"/>
  <c r="HU7" i="6"/>
  <c r="HT7" i="6"/>
  <c r="HS7" i="6"/>
  <c r="HR7" i="6"/>
  <c r="HQ7" i="6"/>
  <c r="HP7" i="6"/>
  <c r="HO7" i="6"/>
  <c r="HN7" i="6" s="1"/>
  <c r="HM7" i="6"/>
  <c r="HL7" i="6"/>
  <c r="HK7" i="6"/>
  <c r="HJ7" i="6"/>
  <c r="HI7" i="6"/>
  <c r="HH7" i="6"/>
  <c r="HG7" i="6"/>
  <c r="HF7" i="6"/>
  <c r="HE7" i="6"/>
  <c r="HD7" i="6"/>
  <c r="HC7" i="6"/>
  <c r="HB7" i="6"/>
  <c r="GX7" i="6"/>
  <c r="GT7" i="6"/>
  <c r="GP7" i="6"/>
  <c r="GL7" i="6"/>
  <c r="GH7" i="6"/>
  <c r="GD7" i="6"/>
  <c r="FZ7" i="6"/>
  <c r="FV7" i="6"/>
  <c r="FR7" i="6"/>
  <c r="FN7" i="6"/>
  <c r="FJ7" i="6"/>
  <c r="FF7" i="6"/>
  <c r="FB7" i="6"/>
  <c r="EX7" i="6"/>
  <c r="ET7" i="6"/>
  <c r="EP7" i="6"/>
  <c r="EL7" i="6"/>
  <c r="EH7" i="6"/>
  <c r="ED7" i="6"/>
  <c r="DZ7" i="6"/>
  <c r="DV7" i="6"/>
  <c r="DR7" i="6"/>
  <c r="DN7" i="6"/>
  <c r="DJ7" i="6"/>
  <c r="DF7" i="6"/>
  <c r="DB7" i="6"/>
  <c r="CX7" i="6"/>
  <c r="CT7" i="6"/>
  <c r="CP7" i="6"/>
  <c r="CL7" i="6"/>
  <c r="CH7" i="6"/>
  <c r="CD7" i="6"/>
  <c r="BZ7" i="6"/>
  <c r="BV7" i="6"/>
  <c r="BR7" i="6"/>
  <c r="BN7" i="6"/>
  <c r="BJ7" i="6"/>
  <c r="BF7" i="6"/>
  <c r="BB7" i="6"/>
  <c r="AX7" i="6"/>
  <c r="AH7" i="6"/>
  <c r="AH6" i="6" s="1"/>
  <c r="AD7" i="6"/>
  <c r="Z7" i="6"/>
  <c r="V7" i="6"/>
  <c r="V6" i="6" s="1"/>
  <c r="R7" i="6"/>
  <c r="R6" i="6" s="1"/>
  <c r="N7" i="6"/>
  <c r="N6" i="6" s="1"/>
  <c r="J7" i="6"/>
  <c r="J6" i="6" s="1"/>
  <c r="F7" i="6"/>
  <c r="B7" i="6"/>
  <c r="SO6" i="6"/>
  <c r="SN6" i="6"/>
  <c r="SM6" i="6"/>
  <c r="SL6" i="6"/>
  <c r="SK6" i="6"/>
  <c r="SJ6" i="6"/>
  <c r="SI6" i="6"/>
  <c r="SH6" i="6"/>
  <c r="SG6" i="6"/>
  <c r="SF6" i="6"/>
  <c r="SE6" i="6"/>
  <c r="SD6" i="6"/>
  <c r="SC6" i="6"/>
  <c r="SB6" i="6"/>
  <c r="SA6" i="6"/>
  <c r="RZ6" i="6"/>
  <c r="RY6" i="6"/>
  <c r="RX6" i="6"/>
  <c r="RV6" i="6" s="1"/>
  <c r="RW6" i="6"/>
  <c r="RU6" i="6"/>
  <c r="RT6" i="6"/>
  <c r="RS6" i="6"/>
  <c r="RR6" i="6"/>
  <c r="RQ6" i="6"/>
  <c r="RP6" i="6"/>
  <c r="RO6" i="6"/>
  <c r="RN6" i="6"/>
  <c r="RM6" i="6"/>
  <c r="RL6" i="6"/>
  <c r="RK6" i="6"/>
  <c r="RJ6" i="6"/>
  <c r="RI6" i="6"/>
  <c r="RH6" i="6"/>
  <c r="RG6" i="6"/>
  <c r="RF6" i="6"/>
  <c r="RE6" i="6"/>
  <c r="RD6" i="6"/>
  <c r="RB6" i="6" s="1"/>
  <c r="RC6" i="6"/>
  <c r="RA6" i="6"/>
  <c r="QZ6" i="6"/>
  <c r="QY6" i="6"/>
  <c r="QX6" i="6"/>
  <c r="QW6" i="6"/>
  <c r="QV6" i="6"/>
  <c r="QU6" i="6"/>
  <c r="QT6" i="6"/>
  <c r="QS6" i="6"/>
  <c r="QR6" i="6"/>
  <c r="QQ6" i="6"/>
  <c r="QP6" i="6"/>
  <c r="QO6" i="6"/>
  <c r="QN6" i="6"/>
  <c r="QM6" i="6"/>
  <c r="QL6" i="6"/>
  <c r="QK6" i="6"/>
  <c r="QJ6" i="6"/>
  <c r="QH6" i="6" s="1"/>
  <c r="QI6" i="6"/>
  <c r="QG6" i="6"/>
  <c r="QF6" i="6"/>
  <c r="QE6" i="6"/>
  <c r="QD6" i="6"/>
  <c r="QC6" i="6"/>
  <c r="QB6" i="6"/>
  <c r="QA6" i="6"/>
  <c r="PZ6" i="6"/>
  <c r="PY6" i="6"/>
  <c r="PX6" i="6"/>
  <c r="PW6" i="6"/>
  <c r="PV6" i="6"/>
  <c r="PU6" i="6"/>
  <c r="PT6" i="6"/>
  <c r="PS6" i="6"/>
  <c r="PR6" i="6"/>
  <c r="PQ6" i="6"/>
  <c r="PP6" i="6"/>
  <c r="PN6" i="6" s="1"/>
  <c r="PO6" i="6"/>
  <c r="PM6" i="6"/>
  <c r="PL6" i="6"/>
  <c r="PK6" i="6"/>
  <c r="PJ6" i="6"/>
  <c r="PI6" i="6"/>
  <c r="PH6" i="6"/>
  <c r="PG6" i="6"/>
  <c r="PF6" i="6"/>
  <c r="PE6" i="6"/>
  <c r="PD6" i="6"/>
  <c r="PC6" i="6"/>
  <c r="PB6" i="6"/>
  <c r="PA6" i="6"/>
  <c r="OZ6" i="6"/>
  <c r="OY6" i="6"/>
  <c r="OX6" i="6"/>
  <c r="OW6" i="6"/>
  <c r="OV6" i="6"/>
  <c r="OT6" i="6" s="1"/>
  <c r="OU6" i="6"/>
  <c r="OS6" i="6"/>
  <c r="OR6" i="6"/>
  <c r="OQ6" i="6"/>
  <c r="OP6" i="6"/>
  <c r="OO6" i="6"/>
  <c r="ON6" i="6"/>
  <c r="OM6" i="6"/>
  <c r="OL6" i="6"/>
  <c r="OK6" i="6"/>
  <c r="OJ6" i="6"/>
  <c r="OI6" i="6"/>
  <c r="OH6" i="6"/>
  <c r="OG6" i="6"/>
  <c r="OF6" i="6"/>
  <c r="OE6" i="6"/>
  <c r="OD6" i="6"/>
  <c r="OC6" i="6"/>
  <c r="OB6" i="6"/>
  <c r="NZ6" i="6" s="1"/>
  <c r="OA6" i="6"/>
  <c r="NY6" i="6"/>
  <c r="NX6" i="6"/>
  <c r="NW6" i="6"/>
  <c r="NV6" i="6"/>
  <c r="NU6" i="6"/>
  <c r="NT6" i="6"/>
  <c r="NS6" i="6"/>
  <c r="NR6" i="6"/>
  <c r="NQ6" i="6"/>
  <c r="NP6" i="6"/>
  <c r="NO6" i="6"/>
  <c r="NN6" i="6"/>
  <c r="NM6" i="6"/>
  <c r="NL6" i="6"/>
  <c r="NK6" i="6"/>
  <c r="NJ6" i="6"/>
  <c r="NI6" i="6"/>
  <c r="NH6" i="6"/>
  <c r="NF6" i="6" s="1"/>
  <c r="NG6" i="6"/>
  <c r="NE6" i="6"/>
  <c r="ND6" i="6"/>
  <c r="NC6" i="6"/>
  <c r="NB6" i="6"/>
  <c r="NA6" i="6"/>
  <c r="MZ6" i="6"/>
  <c r="MY6" i="6"/>
  <c r="MX6" i="6"/>
  <c r="MW6" i="6"/>
  <c r="MV6" i="6"/>
  <c r="MU6" i="6"/>
  <c r="MT6" i="6"/>
  <c r="MS6" i="6"/>
  <c r="MR6" i="6"/>
  <c r="MQ6" i="6"/>
  <c r="MP6" i="6"/>
  <c r="MO6" i="6"/>
  <c r="MN6" i="6"/>
  <c r="ML6" i="6" s="1"/>
  <c r="MM6" i="6"/>
  <c r="MK6" i="6"/>
  <c r="MJ6" i="6"/>
  <c r="MI6" i="6"/>
  <c r="MH6" i="6"/>
  <c r="MG6" i="6"/>
  <c r="MF6" i="6"/>
  <c r="ME6" i="6"/>
  <c r="MD6" i="6"/>
  <c r="MC6" i="6"/>
  <c r="MB6" i="6"/>
  <c r="MA6" i="6"/>
  <c r="LZ6" i="6"/>
  <c r="LY6" i="6"/>
  <c r="LX6" i="6"/>
  <c r="LW6" i="6"/>
  <c r="LV6" i="6"/>
  <c r="LU6" i="6"/>
  <c r="LT6" i="6"/>
  <c r="LR6" i="6" s="1"/>
  <c r="LS6" i="6"/>
  <c r="LQ6" i="6"/>
  <c r="LP6" i="6"/>
  <c r="LO6" i="6"/>
  <c r="LN6" i="6"/>
  <c r="LM6" i="6"/>
  <c r="LL6" i="6"/>
  <c r="LK6" i="6"/>
  <c r="LJ6" i="6"/>
  <c r="LI6" i="6"/>
  <c r="LH6" i="6"/>
  <c r="LG6" i="6"/>
  <c r="LF6" i="6"/>
  <c r="LE6" i="6"/>
  <c r="LD6" i="6"/>
  <c r="LC6" i="6"/>
  <c r="LB6" i="6"/>
  <c r="LA6" i="6"/>
  <c r="KZ6" i="6"/>
  <c r="KX6" i="6" s="1"/>
  <c r="KY6" i="6"/>
  <c r="KW6" i="6"/>
  <c r="KV6" i="6"/>
  <c r="KU6" i="6"/>
  <c r="KT6" i="6"/>
  <c r="KS6" i="6"/>
  <c r="KR6" i="6"/>
  <c r="KQ6" i="6"/>
  <c r="KP6" i="6"/>
  <c r="KO6" i="6"/>
  <c r="KN6" i="6"/>
  <c r="KM6" i="6"/>
  <c r="KL6" i="6"/>
  <c r="KK6" i="6"/>
  <c r="KJ6" i="6"/>
  <c r="KI6" i="6"/>
  <c r="KH6" i="6"/>
  <c r="KG6" i="6"/>
  <c r="KF6" i="6"/>
  <c r="KD6" i="6" s="1"/>
  <c r="KE6" i="6"/>
  <c r="KC6" i="6"/>
  <c r="KB6" i="6"/>
  <c r="KA6" i="6"/>
  <c r="JZ6" i="6"/>
  <c r="JY6" i="6"/>
  <c r="JX6" i="6"/>
  <c r="JW6" i="6"/>
  <c r="JV6" i="6"/>
  <c r="JU6" i="6"/>
  <c r="JT6" i="6"/>
  <c r="JS6" i="6"/>
  <c r="JR6" i="6"/>
  <c r="JQ6" i="6"/>
  <c r="JP6" i="6"/>
  <c r="JO6" i="6"/>
  <c r="JN6" i="6"/>
  <c r="JM6" i="6"/>
  <c r="JL6" i="6"/>
  <c r="JJ6" i="6" s="1"/>
  <c r="JK6" i="6"/>
  <c r="JI6" i="6"/>
  <c r="JH6" i="6"/>
  <c r="JG6" i="6"/>
  <c r="JF6" i="6"/>
  <c r="JE6" i="6"/>
  <c r="JD6" i="6"/>
  <c r="JC6" i="6"/>
  <c r="JB6" i="6"/>
  <c r="JA6" i="6"/>
  <c r="IZ6" i="6"/>
  <c r="IY6" i="6"/>
  <c r="IX6" i="6"/>
  <c r="IW6" i="6"/>
  <c r="IV6" i="6"/>
  <c r="IU6" i="6"/>
  <c r="IT6" i="6"/>
  <c r="IS6" i="6"/>
  <c r="IR6" i="6"/>
  <c r="IP6" i="6" s="1"/>
  <c r="IQ6" i="6"/>
  <c r="IO6" i="6"/>
  <c r="IN6" i="6"/>
  <c r="IM6" i="6"/>
  <c r="IL6" i="6"/>
  <c r="IK6" i="6"/>
  <c r="IJ6" i="6"/>
  <c r="II6" i="6"/>
  <c r="IH6" i="6"/>
  <c r="IG6" i="6"/>
  <c r="IF6" i="6"/>
  <c r="IE6" i="6"/>
  <c r="ID6" i="6"/>
  <c r="IC6" i="6"/>
  <c r="IB6" i="6"/>
  <c r="IA6" i="6"/>
  <c r="HZ6" i="6"/>
  <c r="HV6" i="6"/>
  <c r="HR6" i="6"/>
  <c r="HN6" i="6"/>
  <c r="HJ6" i="6"/>
  <c r="HF6" i="6"/>
  <c r="HB6" i="6"/>
  <c r="HA6" i="6"/>
  <c r="GZ6" i="6"/>
  <c r="GY6" i="6"/>
  <c r="GX6" i="6"/>
  <c r="GW6" i="6"/>
  <c r="GV6" i="6"/>
  <c r="GU6" i="6"/>
  <c r="GT6" i="6"/>
  <c r="GS6" i="6"/>
  <c r="GR6" i="6"/>
  <c r="GQ6" i="6"/>
  <c r="GP6" i="6"/>
  <c r="GO6" i="6"/>
  <c r="GN6" i="6"/>
  <c r="GM6" i="6"/>
  <c r="GL6" i="6"/>
  <c r="GK6" i="6"/>
  <c r="GJ6" i="6"/>
  <c r="GI6" i="6"/>
  <c r="GH6" i="6"/>
  <c r="GG6" i="6"/>
  <c r="GF6" i="6"/>
  <c r="GE6" i="6"/>
  <c r="GD6" i="6"/>
  <c r="GC6" i="6"/>
  <c r="GB6" i="6"/>
  <c r="GA6" i="6"/>
  <c r="FZ6" i="6"/>
  <c r="FY6" i="6"/>
  <c r="FX6" i="6"/>
  <c r="FW6" i="6"/>
  <c r="FV6" i="6"/>
  <c r="FU6" i="6"/>
  <c r="FT6" i="6"/>
  <c r="FS6" i="6"/>
  <c r="FR6" i="6"/>
  <c r="FQ6" i="6"/>
  <c r="FP6" i="6"/>
  <c r="FO6" i="6"/>
  <c r="FN6" i="6"/>
  <c r="FM6" i="6"/>
  <c r="FL6" i="6"/>
  <c r="FK6" i="6"/>
  <c r="FJ6" i="6"/>
  <c r="FI6" i="6"/>
  <c r="FH6" i="6"/>
  <c r="FG6" i="6"/>
  <c r="FF6" i="6"/>
  <c r="FE6" i="6"/>
  <c r="FD6" i="6"/>
  <c r="FC6" i="6"/>
  <c r="FB6" i="6"/>
  <c r="FA6" i="6"/>
  <c r="EZ6" i="6"/>
  <c r="EY6" i="6"/>
  <c r="EX6" i="6"/>
  <c r="EW6" i="6"/>
  <c r="EV6" i="6"/>
  <c r="EU6" i="6"/>
  <c r="ET6" i="6"/>
  <c r="ES6" i="6"/>
  <c r="ER6" i="6"/>
  <c r="EQ6" i="6"/>
  <c r="EP6" i="6"/>
  <c r="EO6" i="6"/>
  <c r="EN6" i="6"/>
  <c r="EM6" i="6"/>
  <c r="EL6" i="6"/>
  <c r="EK6" i="6"/>
  <c r="EJ6" i="6"/>
  <c r="EI6" i="6"/>
  <c r="EH6" i="6"/>
  <c r="EG6" i="6"/>
  <c r="EF6" i="6"/>
  <c r="EE6" i="6"/>
  <c r="ED6" i="6"/>
  <c r="EC6" i="6"/>
  <c r="EB6" i="6"/>
  <c r="EA6" i="6"/>
  <c r="DZ6" i="6"/>
  <c r="DY6" i="6"/>
  <c r="DX6" i="6"/>
  <c r="DW6" i="6"/>
  <c r="DV6" i="6"/>
  <c r="DU6" i="6"/>
  <c r="DT6" i="6"/>
  <c r="DS6" i="6"/>
  <c r="DR6" i="6"/>
  <c r="DQ6" i="6"/>
  <c r="DP6" i="6"/>
  <c r="DO6" i="6"/>
  <c r="DN6" i="6"/>
  <c r="DM6" i="6"/>
  <c r="DL6" i="6"/>
  <c r="DK6" i="6"/>
  <c r="DJ6" i="6"/>
  <c r="DI6" i="6"/>
  <c r="DH6" i="6"/>
  <c r="DG6" i="6"/>
  <c r="DF6" i="6"/>
  <c r="DE6" i="6"/>
  <c r="DD6" i="6"/>
  <c r="DC6" i="6"/>
  <c r="DB6" i="6"/>
  <c r="DA6" i="6"/>
  <c r="CZ6" i="6"/>
  <c r="CY6" i="6"/>
  <c r="CX6" i="6"/>
  <c r="CW6" i="6"/>
  <c r="CV6" i="6"/>
  <c r="CU6" i="6"/>
  <c r="CT6" i="6"/>
  <c r="CS6" i="6"/>
  <c r="CR6" i="6"/>
  <c r="CQ6" i="6"/>
  <c r="CP6" i="6"/>
  <c r="CO6" i="6"/>
  <c r="CN6" i="6"/>
  <c r="CM6" i="6"/>
  <c r="CL6" i="6"/>
  <c r="CK6" i="6"/>
  <c r="CJ6" i="6"/>
  <c r="CI6" i="6"/>
  <c r="CH6" i="6"/>
  <c r="CG6" i="6"/>
  <c r="CF6" i="6"/>
  <c r="CE6" i="6"/>
  <c r="CD6" i="6"/>
  <c r="CC6" i="6"/>
  <c r="CB6" i="6"/>
  <c r="CA6" i="6"/>
  <c r="BZ6" i="6"/>
  <c r="BY6" i="6"/>
  <c r="BX6" i="6"/>
  <c r="BW6" i="6"/>
  <c r="BV6" i="6"/>
  <c r="BU6" i="6"/>
  <c r="BT6" i="6"/>
  <c r="BS6" i="6"/>
  <c r="BR6" i="6"/>
  <c r="BQ6" i="6"/>
  <c r="BP6" i="6"/>
  <c r="BO6" i="6"/>
  <c r="BN6" i="6"/>
  <c r="BM6" i="6"/>
  <c r="BL6" i="6"/>
  <c r="BK6" i="6"/>
  <c r="BJ6" i="6"/>
  <c r="BI6" i="6"/>
  <c r="BH6" i="6"/>
  <c r="BG6" i="6"/>
  <c r="BF6" i="6"/>
  <c r="BE6" i="6"/>
  <c r="BD6" i="6"/>
  <c r="BC6" i="6"/>
  <c r="BB6" i="6"/>
  <c r="BA6" i="6"/>
  <c r="AZ6" i="6"/>
  <c r="AY6" i="6"/>
  <c r="AX6" i="6"/>
  <c r="AS6" i="6"/>
  <c r="AR6" i="6"/>
  <c r="AQ6" i="6"/>
  <c r="AP6" i="6"/>
  <c r="AK6" i="6"/>
  <c r="AJ6" i="6"/>
  <c r="AI6" i="6"/>
  <c r="AG6" i="6"/>
  <c r="AF6" i="6"/>
  <c r="AE6" i="6"/>
  <c r="AD6" i="6"/>
  <c r="AC6" i="6"/>
  <c r="AB6" i="6"/>
  <c r="AA6" i="6"/>
  <c r="Z6" i="6"/>
  <c r="Y6" i="6"/>
  <c r="X6" i="6"/>
  <c r="W6" i="6"/>
  <c r="U6" i="6"/>
  <c r="T6" i="6"/>
  <c r="S6" i="6"/>
  <c r="Q6" i="6"/>
  <c r="P6" i="6"/>
  <c r="O6" i="6"/>
  <c r="M6" i="6"/>
  <c r="L6" i="6"/>
  <c r="K6" i="6"/>
  <c r="I6" i="6"/>
  <c r="H6" i="6"/>
  <c r="G6" i="6"/>
  <c r="F6" i="6"/>
  <c r="E6" i="6"/>
  <c r="D6" i="6"/>
  <c r="C6" i="6"/>
  <c r="B6" i="6"/>
  <c r="FA4" i="4"/>
  <c r="EZ4" i="4"/>
  <c r="EY4" i="4"/>
  <c r="EX4" i="4"/>
  <c r="EW4" i="4"/>
  <c r="EV4" i="4"/>
  <c r="EU4" i="4"/>
  <c r="ET4" i="4"/>
  <c r="ES4" i="4"/>
  <c r="ER4" i="4"/>
  <c r="EQ4" i="4"/>
  <c r="EP4" i="4"/>
  <c r="G91" i="3"/>
  <c r="D58" i="3"/>
  <c r="G57" i="3"/>
  <c r="F57" i="3"/>
  <c r="D57" i="3" s="1"/>
  <c r="E57" i="3"/>
  <c r="D40" i="3"/>
  <c r="D39" i="3"/>
  <c r="G38" i="3"/>
  <c r="F38" i="3"/>
  <c r="E38" i="3"/>
  <c r="D35" i="3"/>
  <c r="D55" i="3" s="1"/>
  <c r="D38" i="3" l="1"/>
  <c r="SP6" i="6"/>
</calcChain>
</file>

<file path=xl/sharedStrings.xml><?xml version="1.0" encoding="utf-8"?>
<sst xmlns="http://schemas.openxmlformats.org/spreadsheetml/2006/main" count="2465" uniqueCount="489">
  <si>
    <t>MOROCCO : Economic and Financial Data</t>
  </si>
  <si>
    <t>[Real 
Sector]</t>
  </si>
  <si>
    <t>[Fiscal 
Sector]</t>
  </si>
  <si>
    <t>[Financial
 Sector]</t>
  </si>
  <si>
    <t xml:space="preserve">[External Debt] </t>
  </si>
  <si>
    <t>[External Sector]</t>
  </si>
  <si>
    <t>[Population]</t>
  </si>
  <si>
    <t>Date of last update: April 30th, 2026</t>
  </si>
  <si>
    <t>Français</t>
  </si>
  <si>
    <t>Aout-16</t>
  </si>
  <si>
    <t>Data Category and Component</t>
  </si>
  <si>
    <t>Unit</t>
  </si>
  <si>
    <t>Latest Period</t>
  </si>
  <si>
    <t>Data for Latest Period</t>
  </si>
  <si>
    <t>Data for Previous Period</t>
  </si>
  <si>
    <t>% Change</t>
  </si>
  <si>
    <t>Other Information   (Hyperlink)</t>
  </si>
  <si>
    <t>Real Sector</t>
  </si>
  <si>
    <t>I-National Accounts</t>
  </si>
  <si>
    <t>  </t>
  </si>
  <si>
    <t>Haut Commissariat au Plan</t>
  </si>
  <si>
    <t>II- Production index</t>
  </si>
  <si>
    <t>III- Labour Market</t>
  </si>
  <si>
    <t>IV-Price Index</t>
  </si>
  <si>
    <t>   </t>
  </si>
  <si>
    <t>Fiscal Sector</t>
  </si>
  <si>
    <t>II-Central Government Operations</t>
  </si>
  <si>
    <t>Ministère des Finances et de la Privatisation</t>
  </si>
  <si>
    <t>III-Central Government Debt</t>
  </si>
  <si>
    <t>Financial Sector</t>
  </si>
  <si>
    <t>A/ Depository corporations Survey</t>
  </si>
  <si>
    <t>Bank Al-Maghrib</t>
  </si>
  <si>
    <t>M1</t>
  </si>
  <si>
    <t>MDH</t>
  </si>
  <si>
    <t>M2</t>
  </si>
  <si>
    <t>M3</t>
  </si>
  <si>
    <t> Net Foreign Assets</t>
  </si>
  <si>
    <t>Claims on nonresidents</t>
  </si>
  <si>
    <t>Liabilities to nonresidents</t>
  </si>
  <si>
    <t>Domestic claims</t>
  </si>
  <si>
    <t>Of which: Net claims on central government</t>
  </si>
  <si>
    <t xml:space="preserve">                - Claims on other sectors</t>
  </si>
  <si>
    <t>Claims on state and local government</t>
  </si>
  <si>
    <t>Claims on other financial corporations</t>
  </si>
  <si>
    <t>Claims on public nonfinancial corporations</t>
  </si>
  <si>
    <t>Claims on private sector</t>
  </si>
  <si>
    <t>Less : resources of a non monetary nature</t>
  </si>
  <si>
    <t xml:space="preserve">         other items (net)</t>
  </si>
  <si>
    <t>B/ central bank survey</t>
  </si>
  <si>
    <t>Claims on other depository corporations</t>
  </si>
  <si>
    <t>Net claims on central government</t>
  </si>
  <si>
    <t>Claims on other sectors</t>
  </si>
  <si>
    <t>Monetary base</t>
  </si>
  <si>
    <t>Other liabilities to other depository corporations</t>
  </si>
  <si>
    <t>Other items (net)</t>
  </si>
  <si>
    <t>C/ Interest rates (Daily)</t>
  </si>
  <si>
    <t> Main money market rates</t>
  </si>
  <si>
    <t> Government bond yield</t>
  </si>
  <si>
    <t>D/ Stock Exchange index (Daily)</t>
  </si>
  <si>
    <t> Stock exchange</t>
  </si>
  <si>
    <t>BVC</t>
  </si>
  <si>
    <t>External Sector</t>
  </si>
  <si>
    <t>A-Balance of payments **</t>
  </si>
  <si>
    <t>Office des Changes</t>
  </si>
  <si>
    <t>B-International reserves and foreign currency liquidity</t>
  </si>
  <si>
    <t> I-International reserves</t>
  </si>
  <si>
    <t>Gold</t>
  </si>
  <si>
    <t>SDR's</t>
  </si>
  <si>
    <t>Foreign currencies</t>
  </si>
  <si>
    <t>IMF reserve position</t>
  </si>
  <si>
    <t>Total</t>
  </si>
  <si>
    <t> II-Reserves Template</t>
  </si>
  <si>
    <t>C-Merchandise Trade</t>
  </si>
  <si>
    <t>D- International Investment position</t>
  </si>
  <si>
    <t>Direct Investment (net)</t>
  </si>
  <si>
    <t>E-Exchange rate (quotidien)</t>
  </si>
  <si>
    <t>GROSS EXTERNAL DEBT</t>
  </si>
  <si>
    <t>I - General Government</t>
  </si>
  <si>
    <t>II - Monetary Authorities</t>
  </si>
  <si>
    <t>  MDH</t>
  </si>
  <si>
    <t>Q4/2025</t>
  </si>
  <si>
    <t>a) Short-term</t>
  </si>
  <si>
    <t xml:space="preserve">   Money market instruments</t>
  </si>
  <si>
    <t xml:space="preserve">   Loans</t>
  </si>
  <si>
    <t xml:space="preserve">   Currency and deposits</t>
  </si>
  <si>
    <t xml:space="preserve">   Other debt liabilities</t>
  </si>
  <si>
    <t>b) Long term</t>
  </si>
  <si>
    <t xml:space="preserve">   Bonds and notes</t>
  </si>
  <si>
    <t>III - Banks</t>
  </si>
  <si>
    <t>IV - Other Sectors</t>
  </si>
  <si>
    <t xml:space="preserve">A- Public entreprises debt and guaranteed debt </t>
  </si>
  <si>
    <t>B- Private debt non guaranteed by the Government</t>
  </si>
  <si>
    <t>V - Direct Investment</t>
  </si>
  <si>
    <t>POPULATION</t>
  </si>
  <si>
    <t> Population</t>
  </si>
  <si>
    <t>*  For the fiscal sector statistics, the previous period refer to the same period of the previous year</t>
  </si>
  <si>
    <t>** Changes in balances are expressed in millions of dirhams (MDH)</t>
  </si>
  <si>
    <t>Source : BANK  AL-MAGHRIB</t>
  </si>
  <si>
    <t>[Real Sector]</t>
  </si>
  <si>
    <t>[Fiscal Sector]</t>
  </si>
  <si>
    <t>[Financial Sector]</t>
  </si>
  <si>
    <t>[External Debt]</t>
  </si>
  <si>
    <t>Q4-01</t>
  </si>
  <si>
    <t>Q1-02</t>
  </si>
  <si>
    <t>Q2-02</t>
  </si>
  <si>
    <t>Q3-02</t>
  </si>
  <si>
    <t>Q4-02</t>
  </si>
  <si>
    <t>Q1-03</t>
  </si>
  <si>
    <t>Q2-03</t>
  </si>
  <si>
    <t>Q3-03</t>
  </si>
  <si>
    <t>Q4-03</t>
  </si>
  <si>
    <t>Q1-04</t>
  </si>
  <si>
    <t>Q2-04</t>
  </si>
  <si>
    <t>Q3-04</t>
  </si>
  <si>
    <t>Q4-04</t>
  </si>
  <si>
    <t>Q1-05</t>
  </si>
  <si>
    <t>Q2-05</t>
  </si>
  <si>
    <t>Q3-05</t>
  </si>
  <si>
    <t>Q4-05</t>
  </si>
  <si>
    <t>Q1-06</t>
  </si>
  <si>
    <t>Q2-06</t>
  </si>
  <si>
    <t>Q3-06</t>
  </si>
  <si>
    <t>Q4-06</t>
  </si>
  <si>
    <t>Q1-07</t>
  </si>
  <si>
    <t>Q2-07</t>
  </si>
  <si>
    <t>Q3-07</t>
  </si>
  <si>
    <t>Q4-07</t>
  </si>
  <si>
    <t>Q1-08</t>
  </si>
  <si>
    <t>Q2-08</t>
  </si>
  <si>
    <t>Q3-08</t>
  </si>
  <si>
    <t>Q4-08</t>
  </si>
  <si>
    <t>Q1-09</t>
  </si>
  <si>
    <t>Q2-09</t>
  </si>
  <si>
    <t>Q3-09</t>
  </si>
  <si>
    <t>I. Official reserve assets and other foreign currency assets</t>
  </si>
  <si>
    <t>II. Predetermined short‑term net drains on foreign currency assets</t>
  </si>
  <si>
    <t xml:space="preserve">III.  Contingent short‑term net drains on foreign currency assets </t>
  </si>
  <si>
    <t>IV. Memo items</t>
  </si>
  <si>
    <t>Q4-09</t>
  </si>
  <si>
    <t>Q1-10</t>
  </si>
  <si>
    <t>Q2-10</t>
  </si>
  <si>
    <t>Q3-10</t>
  </si>
  <si>
    <t>Q4-10</t>
  </si>
  <si>
    <t>Q1-11</t>
  </si>
  <si>
    <t>Q2-11</t>
  </si>
  <si>
    <t>Q3-11</t>
  </si>
  <si>
    <t>Q4-11</t>
  </si>
  <si>
    <t>Q1-12</t>
  </si>
  <si>
    <t>Q2-12</t>
  </si>
  <si>
    <t>Q3-12</t>
  </si>
  <si>
    <t>Q4-12</t>
  </si>
  <si>
    <t>Q1-13</t>
  </si>
  <si>
    <t>Q2-13</t>
  </si>
  <si>
    <t>Q3-13</t>
  </si>
  <si>
    <t>Q4-13</t>
  </si>
  <si>
    <t>Q1-14</t>
  </si>
  <si>
    <t>Q2-14</t>
  </si>
  <si>
    <t>Q3-14</t>
  </si>
  <si>
    <t>Q4-14</t>
  </si>
  <si>
    <t>Q1-15</t>
  </si>
  <si>
    <t>Q2-15</t>
  </si>
  <si>
    <t>Q3-15</t>
  </si>
  <si>
    <t>Q4-15</t>
  </si>
  <si>
    <t>Q1-16</t>
  </si>
  <si>
    <t>Q2-16</t>
  </si>
  <si>
    <t>Q3-16</t>
  </si>
  <si>
    <t>Q4-16</t>
  </si>
  <si>
    <t>Q1-2017</t>
  </si>
  <si>
    <t>Q2-2017</t>
  </si>
  <si>
    <t>Q3-2017</t>
  </si>
  <si>
    <t>Q4-2017</t>
  </si>
  <si>
    <t>Q1-2018</t>
  </si>
  <si>
    <t>Q2-2018</t>
  </si>
  <si>
    <t>Q3-2018</t>
  </si>
  <si>
    <t>Q4-2018</t>
  </si>
  <si>
    <t>Q1-2019</t>
  </si>
  <si>
    <t>Q2-2019</t>
  </si>
  <si>
    <t>Q3-2019</t>
  </si>
  <si>
    <t>Q4-2019</t>
  </si>
  <si>
    <t>Q1-2020</t>
  </si>
  <si>
    <t>Q2-2020</t>
  </si>
  <si>
    <t>Q3-2020</t>
  </si>
  <si>
    <t>Q4-2020</t>
  </si>
  <si>
    <t>Q1-2021</t>
  </si>
  <si>
    <t>Q2-2021</t>
  </si>
  <si>
    <t>Q3-2021</t>
  </si>
  <si>
    <t>Q4-2021</t>
  </si>
  <si>
    <t>Q1-2022</t>
  </si>
  <si>
    <t>Q2-2022</t>
  </si>
  <si>
    <t>Q3-2022</t>
  </si>
  <si>
    <t>Q4-2022</t>
  </si>
  <si>
    <t>Q1-2023</t>
  </si>
  <si>
    <t>Q2-2023</t>
  </si>
  <si>
    <t>Q3-2023</t>
  </si>
  <si>
    <t>Q4-2023</t>
  </si>
  <si>
    <t>Q1-2024</t>
  </si>
  <si>
    <t>Q2-2024</t>
  </si>
  <si>
    <t>Q3-2024</t>
  </si>
  <si>
    <t>Q4-2024</t>
  </si>
  <si>
    <t>Q1-2025</t>
  </si>
  <si>
    <t>Q2-2025</t>
  </si>
  <si>
    <t>Q3-2025</t>
  </si>
  <si>
    <t>Q4-2025</t>
  </si>
  <si>
    <t>Q1-2026</t>
  </si>
  <si>
    <t>Data Template on International Reserves/Foreign Currency Liquidity</t>
  </si>
  <si>
    <t xml:space="preserve"> (Information to be disclosed by the monetary authorities and</t>
  </si>
  <si>
    <t xml:space="preserve">other central government, excluding social security ) </t>
  </si>
  <si>
    <t xml:space="preserve">I. Official reserve assets and other foreign currency assets (approximate market value) </t>
  </si>
  <si>
    <t>A.  Official reserve assets</t>
  </si>
  <si>
    <t>(1)  Foreign currency reserves (in convertible foreign currencies)</t>
  </si>
  <si>
    <t>(a)  Securities</t>
  </si>
  <si>
    <t>of which: issuer headquartered in reporting country but located abroad</t>
  </si>
  <si>
    <t>(b)  total currency and deposits with:</t>
  </si>
  <si>
    <t>(i)  other national central banks, BIS and IMF</t>
  </si>
  <si>
    <t>(ii)  banks headquartered in the reporting country</t>
  </si>
  <si>
    <t>of which:  located abroad</t>
  </si>
  <si>
    <t>(iii)  banks headquartered outside the reporting country</t>
  </si>
  <si>
    <t>of which:  located in the reporting country</t>
  </si>
  <si>
    <t>(2)  IMF reserve position</t>
  </si>
  <si>
    <t>(3)  SDRs</t>
  </si>
  <si>
    <t>(4)  gold (including gold deposits and, if appropriate, gold swapped)</t>
  </si>
  <si>
    <t>— volume in million fine troy ounces</t>
  </si>
  <si>
    <t>(5)  other reserve assets (specify)</t>
  </si>
  <si>
    <t>— financial derivatives</t>
  </si>
  <si>
    <t>—  loans to nonbank nonresidents</t>
  </si>
  <si>
    <t>— other</t>
  </si>
  <si>
    <t>B.  Other foreign currency assets (specify)</t>
  </si>
  <si>
    <t>— securities not included in official reserve assets</t>
  </si>
  <si>
    <t>— deposits not included in official reserve assets</t>
  </si>
  <si>
    <t>— loans not included in official reserve assets</t>
  </si>
  <si>
    <t>— financial derivatives not included in official reserve assets</t>
  </si>
  <si>
    <t>— gold not included in official reserve assets</t>
  </si>
  <si>
    <t>II. Predetermined short‑term net drains on foreign currency assets (nominal value)</t>
  </si>
  <si>
    <t xml:space="preserve">    Maturity breakdown (residual maturity)</t>
  </si>
  <si>
    <t>Up to 1 month</t>
  </si>
  <si>
    <t>More than 1 month and up to 3 months</t>
  </si>
  <si>
    <t>More than 3 months and up to 1 year</t>
  </si>
  <si>
    <t xml:space="preserve">1.  Foreign currency loans, securities, and deposits </t>
  </si>
  <si>
    <t>— outflows (-)</t>
  </si>
  <si>
    <t>Principal</t>
  </si>
  <si>
    <t>Interest</t>
  </si>
  <si>
    <t>— inflows (+)</t>
  </si>
  <si>
    <t>2.  Aggregate short and long positions in forwards and futures in foreign 
    currencies vis‑à‑ vis the domestic currency (including the forward leg 
    of currency swaps)</t>
  </si>
  <si>
    <t xml:space="preserve">(a)  Short positions (‑) </t>
  </si>
  <si>
    <t>(b)  Long positions (+)</t>
  </si>
  <si>
    <t>3.  Other (specify)</t>
  </si>
  <si>
    <t>— outflows related to repos (-)</t>
  </si>
  <si>
    <t xml:space="preserve">— inflows related to reverse repos(+) </t>
  </si>
  <si>
    <t>— trade credit (-)</t>
  </si>
  <si>
    <t>— trade credit (+)</t>
  </si>
  <si>
    <t>— other accounts payable (-)</t>
  </si>
  <si>
    <t>— other accounts receivable (+)</t>
  </si>
  <si>
    <t>III.  Contingent short‑term net drains on foreign currency assets (nominal value)</t>
  </si>
  <si>
    <t>Maturity breakdown (residual maturity)</t>
  </si>
  <si>
    <t>1.  Contingent liabilities in foreign currency</t>
  </si>
  <si>
    <t>(a)  Collateral guarantees on debt falling due within 1 year</t>
  </si>
  <si>
    <t>(b)  Other contingent liabilities</t>
  </si>
  <si>
    <t>2.  Foreign currency securities issued with embedded options 
     (puttable bonds)</t>
  </si>
  <si>
    <t>3.  Undrawn,  unconditional credit lines       provided by:</t>
  </si>
  <si>
    <t>(a) other national monetary authorities, BIS, IMF, and other international organizations</t>
  </si>
  <si>
    <t>(b)  banks and other financial institutions headquartered in the reporting country (+)</t>
  </si>
  <si>
    <t>(c)  banks and other financial institutions headquartered outside the reporting country (+)</t>
  </si>
  <si>
    <t xml:space="preserve">4.  Aggregate short and long positions of options in foreign currencies vis‑à‑vis the domestic currency  </t>
  </si>
  <si>
    <t>(a)  Short positions</t>
  </si>
  <si>
    <t>(i)  Bought puts</t>
  </si>
  <si>
    <t>(ii)  Written calls</t>
  </si>
  <si>
    <t>(b)  Long positions</t>
  </si>
  <si>
    <t>(i)  Bought calls</t>
  </si>
  <si>
    <t>(ii)  Written puts</t>
  </si>
  <si>
    <t xml:space="preserve">PRO MEMORIA: In‑the‑money options </t>
  </si>
  <si>
    <t>(1)  At current exchange rates</t>
  </si>
  <si>
    <t>(a)  Short position</t>
  </si>
  <si>
    <t>(b)  Long position</t>
  </si>
  <si>
    <t>(2)  + 5 % (depreciation of 5%)</t>
  </si>
  <si>
    <t>(3)   - 5 % (appreciation of 5%)</t>
  </si>
  <si>
    <t>(a) Short position</t>
  </si>
  <si>
    <t xml:space="preserve"> (b)  Long position</t>
  </si>
  <si>
    <t>(4)  +10 % (depreciation of 10%)</t>
  </si>
  <si>
    <t>(5)  - 10 % (appreciation of 10%)</t>
  </si>
  <si>
    <t xml:space="preserve">(a)  Short position </t>
  </si>
  <si>
    <t>(6)   Other (specify)</t>
  </si>
  <si>
    <t xml:space="preserve">(1) To be reported with standard periodicity and timeliness: </t>
  </si>
  <si>
    <t>(a) short‑term domestic currency debt indexed to the exchange rate</t>
  </si>
  <si>
    <t xml:space="preserve">(b) financial instruments denominated in foreign currency and settled by other means (e.g., in domestic currency) </t>
  </si>
  <si>
    <t>—nondeliverable forwards</t>
  </si>
  <si>
    <t>—short positions</t>
  </si>
  <si>
    <t>—long positions</t>
  </si>
  <si>
    <t>—other instruments</t>
  </si>
  <si>
    <t xml:space="preserve">(c) pledged assets </t>
  </si>
  <si>
    <t>—included in reserve assets</t>
  </si>
  <si>
    <t>—included in other foreign currency assets</t>
  </si>
  <si>
    <t xml:space="preserve">(d) securities lent and on repo </t>
  </si>
  <si>
    <t>—lent or repoed and included in Section I</t>
  </si>
  <si>
    <t>—lent or repoed but not included in Section I</t>
  </si>
  <si>
    <t>—borrowed or acquired and included in Section I</t>
  </si>
  <si>
    <t>—borrowed or acquired but not included in Section I</t>
  </si>
  <si>
    <t xml:space="preserve">(e) financial derivative assets (net, marked to market) </t>
  </si>
  <si>
    <t>—forwards</t>
  </si>
  <si>
    <t>—futures</t>
  </si>
  <si>
    <t>—swaps</t>
  </si>
  <si>
    <t>—options</t>
  </si>
  <si>
    <t>—other</t>
  </si>
  <si>
    <t>(f) derivatives (forward, futures, or options contracts) that have a residual maturity greater than one year,which are subject
    to margin calls.</t>
  </si>
  <si>
    <t>—aggregate short and long positions in forwards and futures in foreign currencies vis‑ à ‑vis the domestic currency
     (including the forward leg of currency swaps)</t>
  </si>
  <si>
    <t xml:space="preserve"> (a) short positions (-) </t>
  </si>
  <si>
    <t xml:space="preserve"> (b) long positions (+)</t>
  </si>
  <si>
    <t>—aggregate short and long positions of options in foreign currencies vis‑ à ‑vis the domestic currency</t>
  </si>
  <si>
    <t xml:space="preserve"> (a) short positions</t>
  </si>
  <si>
    <t>(i) bought puts</t>
  </si>
  <si>
    <t>(ii) written calls</t>
  </si>
  <si>
    <t xml:space="preserve"> (b) long positions</t>
  </si>
  <si>
    <t>(i) bought calls</t>
  </si>
  <si>
    <t>(ii) written puts</t>
  </si>
  <si>
    <t>(2) To be disclosed less frequently:</t>
  </si>
  <si>
    <t>(a) currency composition of reserves (by groups of currencies)</t>
  </si>
  <si>
    <t>—currencies in SDR basket</t>
  </si>
  <si>
    <t>—currencies not in SDR basket</t>
  </si>
  <si>
    <t>—by individual currencies (optional)</t>
  </si>
  <si>
    <r>
      <t>Footnotes</t>
    </r>
    <r>
      <rPr>
        <sz val="12"/>
        <rFont val="Garamond"/>
        <family val="1"/>
      </rPr>
      <t>:</t>
    </r>
  </si>
  <si>
    <t>[1]  In principle, only instruments denominated and settled in foreign currency (or those whose valuation is directly dependent on the exchange rate and that are settled in foreign currency) are to be included in categories I, II, and III of the template.</t>
  </si>
  <si>
    <t>[2]  Netting of positions is allowed only if they have the same maturity, are against the same counterparty, and a master netting agreement is in place. Positions on organized exchanges could also be netted.</t>
  </si>
  <si>
    <t>[3]  Monetary authorities defined according to the IMF Balance of Payments Manual, Fifth Edition.</t>
  </si>
  <si>
    <t>[4]  In cases of large positions vis‑à‑vis institutions headquartered in the reporting country, in instruments other than deposits or securities, they should be reported as separate items.</t>
  </si>
  <si>
    <t>[5] The valuation basis for gold assets should be disclosed; ideally this would be done by showing the volume and price.</t>
  </si>
  <si>
    <t>[6]  Including interest payments due within the corresponding time horizons. Foreign currency deposits held by nonresidents with central banks should also be included here. Securities referred to are those issued by the monetary authorities and the centra</t>
  </si>
  <si>
    <t>[7]  In the event that there are forward or futures positions with a residual maturity greater than one year, which could be subject to margin calls, these should be reported separately under Section IV.</t>
  </si>
  <si>
    <t xml:space="preserve">[8]  Only bonds with a residual maturity greater than one year should be reported under this item, as those with shorter maturities will already be included in Section II, above. </t>
  </si>
  <si>
    <t>[9]  Reporters should distinguish potential inflows and potential outflows resulting from contingent lines of credit and report them separately, in the specified format.</t>
  </si>
  <si>
    <t>[10] In the event that there are options positions with a residual maturity greater than one year, which could be subject to margin calls, these should be reported separately under Section IV.</t>
  </si>
  <si>
    <t>[11] These "stress‑tests" are an encouraged, rather than a prescribed, category of information in the IMF’s Special Data Dissemination Standard (SDDS). Results of the stress-tests could be disclosed in the form of a graph. As a rule, notional value should</t>
  </si>
  <si>
    <t>[12]  Distinguish between assets and liabilities where applicable.</t>
  </si>
  <si>
    <t>[13]  Identify types of instrument; the valuation principles should be the same as in Sections I‑III.  Where applicable, the notional value of nondeliverable forward positions should be shown in the same format as for the nominal value of deliverable forw</t>
  </si>
  <si>
    <t>[14] Only assets included in Section I that are pledged should be reported here.</t>
  </si>
  <si>
    <t>[15] Assets that are lent or repoed should be reported here, whether or not they have been included in Section I of the template, along with any associated liabilities (in Section II). However, these should be reported in two separate categories, dependin</t>
  </si>
  <si>
    <t>[16]  Identify types of instrument. The main characteristics of internal models used to calculate the market value should be disclosed.</t>
  </si>
  <si>
    <t>-</t>
  </si>
  <si>
    <t>Ventilation par échéance
(durée résiduelle)</t>
  </si>
  <si>
    <t>Janv.-2020</t>
  </si>
  <si>
    <t>dec.-20</t>
  </si>
  <si>
    <t>Feb-21</t>
  </si>
  <si>
    <t>Inférieure
ou égale à
 1 mois</t>
  </si>
  <si>
    <t>Supérieure
à 1 mois et inférieure ou égale à 3 mois</t>
  </si>
  <si>
    <t>Supérieure 
à 3 mois et inférieure ou égale à 1 an</t>
  </si>
  <si>
    <t>[8] Seules les obligations d'échéance résiduelle supérieure à un an doivent être déclarées à ce poste, les obligations d'échéance plus courte étant déjà incluses à la section II précédente.</t>
  </si>
  <si>
    <t>[9] Les statisticiens doivent distinguer les entrées et sorties potentielles découlant de lignes de crédit potentielles et les déclarer séparément, dans le format spécifié.</t>
  </si>
  <si>
    <t>[10] Lorsqu'il existe des positions en options d'une durée résiduelle supérieure à un an, qui sont susceptibles de faire l'objet d'appels de marge, il convient de les déclarer séparément à la section IV.</t>
  </si>
  <si>
    <t>[11] Ces «tests d'épreuve» sont une catégorie d'information recommandée, mais non imposée, par la norme spéciale de diffusion de données (NSDD) du FMI. Les résultats des tests d'épreuve peuvent être communiqués sous forme de graphe. En règle générale il c</t>
  </si>
  <si>
    <t>Inférieure
ou égale 
à 1 mois</t>
  </si>
  <si>
    <t>[6] Y compris les paiements d'intérêts exigibles à l'horizon temporel correspondant. Les dépôts en devises détenus par des non-résidents à la banque centrale doivent également être déclarés ici. Les titres en question sont ceux émis par les autorités moné</t>
  </si>
  <si>
    <t>[7] Les positions en contrats à terme ou futurs d'une durée résiduelle supérieure à un an, qui sont susceptibles d'être l'objet d'appels de marge, doivent être déclarées séparément à la section IV.</t>
  </si>
  <si>
    <t>Calendrier de diffusion des données / Advance Release Calendar</t>
  </si>
  <si>
    <t>Catégorie de données</t>
  </si>
  <si>
    <t>Data Category</t>
  </si>
  <si>
    <t>Comptes analytiques</t>
  </si>
  <si>
    <t xml:space="preserve">Analytical accounts of </t>
  </si>
  <si>
    <t xml:space="preserve"> du secteur bancaire</t>
  </si>
  <si>
    <t>the banking sector</t>
  </si>
  <si>
    <t>(Mai/26)</t>
  </si>
  <si>
    <t>(June/26)</t>
  </si>
  <si>
    <t>(July/26)</t>
  </si>
  <si>
    <t xml:space="preserve">Comptes analytiques </t>
  </si>
  <si>
    <t xml:space="preserve">Analytical accounts </t>
  </si>
  <si>
    <t>de la Banque Centrale</t>
  </si>
  <si>
    <t>of the central bank</t>
  </si>
  <si>
    <t xml:space="preserve">Réserves internationales et  </t>
  </si>
  <si>
    <t xml:space="preserve">International reserves and </t>
  </si>
  <si>
    <t>05
(données du 29/05/2026)</t>
  </si>
  <si>
    <t>03
(données du 26/06/2026)</t>
  </si>
  <si>
    <t>07
(données du 31/07/2026)</t>
  </si>
  <si>
    <r>
      <t xml:space="preserve">liquidités en devises étrangères </t>
    </r>
    <r>
      <rPr>
        <b/>
        <sz val="10"/>
        <color indexed="12"/>
        <rFont val="Garamond"/>
        <family val="1"/>
      </rPr>
      <t>:</t>
    </r>
  </si>
  <si>
    <r>
      <t xml:space="preserve">foreign currency liquidity  </t>
    </r>
    <r>
      <rPr>
        <b/>
        <sz val="10"/>
        <color indexed="12"/>
        <rFont val="Garamond"/>
        <family val="1"/>
      </rPr>
      <t>:</t>
    </r>
  </si>
  <si>
    <t>12
(données du 05/06/2026)</t>
  </si>
  <si>
    <t>10
(données du 03/07/2026)</t>
  </si>
  <si>
    <t>13
(données du 07/08/2026)</t>
  </si>
  <si>
    <t>Réserves internationales</t>
  </si>
  <si>
    <t xml:space="preserve">International reserve </t>
  </si>
  <si>
    <t>19
(données du 12/06/2026)</t>
  </si>
  <si>
    <t>17
(données du 10/07/2026)</t>
  </si>
  <si>
    <t>19
(données du 13/08/2026)</t>
  </si>
  <si>
    <t xml:space="preserve"> (arrêtées au dernier jour </t>
  </si>
  <si>
    <t xml:space="preserve">(at the last working day </t>
  </si>
  <si>
    <t>26
(données du 19/06/2026)</t>
  </si>
  <si>
    <t>24
(données du 17/07/2026)</t>
  </si>
  <si>
    <t>28
(données du 13/08/2026)</t>
  </si>
  <si>
    <t>ouvrable de la semaine)</t>
  </si>
  <si>
    <t>of the week)</t>
  </si>
  <si>
    <t>31
(données du 24/07/2026)</t>
  </si>
  <si>
    <r>
      <t xml:space="preserve">Réserves internationales et liquidités en devises étrangères  </t>
    </r>
    <r>
      <rPr>
        <b/>
        <sz val="10"/>
        <color indexed="12"/>
        <rFont val="Garamond"/>
        <family val="1"/>
      </rPr>
      <t xml:space="preserve">:  </t>
    </r>
  </si>
  <si>
    <r>
      <t xml:space="preserve">International reserves and foreign currency liquidity </t>
    </r>
    <r>
      <rPr>
        <b/>
        <sz val="10"/>
        <color indexed="12"/>
        <rFont val="Garamond"/>
        <family val="1"/>
      </rPr>
      <t xml:space="preserve"> :</t>
    </r>
  </si>
  <si>
    <t>Réserves internationales (arrêtées au dernier jour ouvrable du mois)</t>
  </si>
  <si>
    <t>International reserves (at the last working day of the month)</t>
  </si>
  <si>
    <r>
      <t xml:space="preserve">Réserves internationales et liquidités en devises étrangères </t>
    </r>
    <r>
      <rPr>
        <b/>
        <sz val="10"/>
        <color indexed="12"/>
        <rFont val="Garamond"/>
        <family val="1"/>
      </rPr>
      <t xml:space="preserve"> : </t>
    </r>
  </si>
  <si>
    <t>Formulaire - type des réserves</t>
  </si>
  <si>
    <t>Reserves template</t>
  </si>
  <si>
    <t>NLT: No later than/Pas plus tard que.</t>
  </si>
  <si>
    <t>(Nov/24)</t>
  </si>
  <si>
    <t>(Dec/24)</t>
  </si>
  <si>
    <t>(Jan/25)</t>
  </si>
  <si>
    <t>(Feb/25)</t>
  </si>
  <si>
    <t>(Mar/25)</t>
  </si>
  <si>
    <t>(Apr/25)</t>
  </si>
  <si>
    <t>(May/25)</t>
  </si>
  <si>
    <t>(May/26)</t>
  </si>
  <si>
    <t>(Aug/26)</t>
  </si>
  <si>
    <t>(sept/26)</t>
  </si>
  <si>
    <t>(oct/26)</t>
  </si>
  <si>
    <t>(nov/26)</t>
  </si>
  <si>
    <t>(déc/26)</t>
  </si>
  <si>
    <t>(janv/27)</t>
  </si>
  <si>
    <t>(Fév/27)</t>
  </si>
  <si>
    <t>(Mars/27)</t>
  </si>
  <si>
    <t>(Apr/27)</t>
  </si>
  <si>
    <t>06
(données du 29/11/2024)</t>
  </si>
  <si>
    <t>03
(données du 27/12/2024)</t>
  </si>
  <si>
    <t>07
(données du 31/01/2025)</t>
  </si>
  <si>
    <t>07
(données du 28/02/2025)</t>
  </si>
  <si>
    <t>04
(données du 28/03/2025)</t>
  </si>
  <si>
    <t>02
(données du 25/04/2025)</t>
  </si>
  <si>
    <t>06
(données du 30/05/2025)</t>
  </si>
  <si>
    <t>04
(données du 28/08/2026)</t>
  </si>
  <si>
    <t>02
(données du 25/09/2026)</t>
  </si>
  <si>
    <t>05
(données du 30/10/2026)</t>
  </si>
  <si>
    <t>04
(données du 27/11/2026)</t>
  </si>
  <si>
    <t>01/01/2027
(données du 25/12/2026)</t>
  </si>
  <si>
    <t>05
(données du 29/01/2027)</t>
  </si>
  <si>
    <t>05
(données du 26/02/2027)</t>
  </si>
  <si>
    <t>02
(données du 26/03/2027)</t>
  </si>
  <si>
    <t>07
(données du 30/04/2027)</t>
  </si>
  <si>
    <r>
      <t xml:space="preserve">foreign currency liquidity </t>
    </r>
    <r>
      <rPr>
        <b/>
        <sz val="10"/>
        <color indexed="12"/>
        <rFont val="Garamond"/>
        <family val="1"/>
      </rPr>
      <t xml:space="preserve"> :</t>
    </r>
  </si>
  <si>
    <t>13
(données du 06/12/2024)</t>
  </si>
  <si>
    <t>10
(données du 03/01/2025)</t>
  </si>
  <si>
    <t>14
(données du 07/02/2025)</t>
  </si>
  <si>
    <t>14
(données du 07/03/2025)</t>
  </si>
  <si>
    <t>11
(données du 04/04/2025)</t>
  </si>
  <si>
    <t>09
(données du 02/05/2025)</t>
  </si>
  <si>
    <t>13
(données du 06/06/2025)</t>
  </si>
  <si>
    <t>11
(données du 04/09/2026)</t>
  </si>
  <si>
    <t>09
(données du 02/10/2026)</t>
  </si>
  <si>
    <t>13
(données du 05/11/2026)</t>
  </si>
  <si>
    <t>11
(données du 04/12/2026)</t>
  </si>
  <si>
    <t>08
(données du 01/01/2027)</t>
  </si>
  <si>
    <t>12
(données du 05/02/2027)</t>
  </si>
  <si>
    <t>12
(données du 05/03/2027)</t>
  </si>
  <si>
    <t>09
(données du 02/04/2027)</t>
  </si>
  <si>
    <t>14
(données du 07/05/2027)</t>
  </si>
  <si>
    <t>20
(données du 13/12/2024)</t>
  </si>
  <si>
    <t>17
(données du 10/01/2025)</t>
  </si>
  <si>
    <t>21
(données du 14/02/2025)</t>
  </si>
  <si>
    <t>21
(données du 14/03/2025)</t>
  </si>
  <si>
    <t>18
(données du 11/04/2025)</t>
  </si>
  <si>
    <t>16
(données du 09/05/2025)</t>
  </si>
  <si>
    <t>20
(données du 13/06/2025)</t>
  </si>
  <si>
    <t>18
(données du 11/09/2026)</t>
  </si>
  <si>
    <t>16
(données du 09/10/2026)</t>
  </si>
  <si>
    <t>20
(données du 13/11/2026)</t>
  </si>
  <si>
    <t>18
(données du 11/12/2026)</t>
  </si>
  <si>
    <t>15
(données du 08/01/2027)</t>
  </si>
  <si>
    <t>19
(données du 12/02/2027)</t>
  </si>
  <si>
    <t>19
(données du 12/03/2027)</t>
  </si>
  <si>
    <t>16
(données du 09/04/2027)</t>
  </si>
  <si>
    <t>21
(données du 14/05/2027)</t>
  </si>
  <si>
    <t>27
(données du 20/11/2024)</t>
  </si>
  <si>
    <t>24
(données du 17/01/2025)</t>
  </si>
  <si>
    <t>28
(données du 21/02/2025)</t>
  </si>
  <si>
    <t>28
(données du 21/03/2025)</t>
  </si>
  <si>
    <t>25
(données du 18/04/2025)</t>
  </si>
  <si>
    <t>23
(données du 16/05/2025)</t>
  </si>
  <si>
    <t>27
(données du 20/06/2025)</t>
  </si>
  <si>
    <t>25
(données du 18/09/2026)</t>
  </si>
  <si>
    <t>23
(données du 16/10/2026)</t>
  </si>
  <si>
    <t>27
(données du 20/11/2026)</t>
  </si>
  <si>
    <t>25
(données du 18/12/2026)</t>
  </si>
  <si>
    <t>22
(données du 15/01/2027)</t>
  </si>
  <si>
    <t>26
(données du 19/02/2027)</t>
  </si>
  <si>
    <t>26
(données du 19/03/2027)</t>
  </si>
  <si>
    <t>23
(données du 16/04/2027)</t>
  </si>
  <si>
    <t>28
(données du 21/05/2027)</t>
  </si>
  <si>
    <t>30
(données du 23/05/2025)</t>
  </si>
  <si>
    <t>30
(données du 23/10/2026)</t>
  </si>
  <si>
    <t>29
(données du 22/01/2027)</t>
  </si>
  <si>
    <t>30
(données du 23/04/2027)</t>
  </si>
  <si>
    <t xml:space="preserve"> NLT: No later than/Pas plus tard que.</t>
  </si>
  <si>
    <t>28
(données du 19/08/2026)</t>
  </si>
  <si>
    <t>Date of last update: May 26th, 2026</t>
  </si>
  <si>
    <t>(May/27)</t>
  </si>
  <si>
    <t>04
(données du 28/05/2027)</t>
  </si>
  <si>
    <t>11
(données du 04/06/2027)</t>
  </si>
  <si>
    <t>18
(données du 11/06/2027)</t>
  </si>
  <si>
    <t>25
(données du 18/06/2027)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</si>
</sst>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 _F_-;\-* #,##0\ _F_-;_-* &quot;-&quot;\ _F_-;_-@_-"/>
    <numFmt numFmtId="165" formatCode="[$-C09]dd\-mmmm\-yyyy;@"/>
    <numFmt numFmtId="166" formatCode="#,##0.0"/>
    <numFmt numFmtId="167" formatCode="[$-409]mmm\-yy;@"/>
    <numFmt numFmtId="168" formatCode="0.0"/>
    <numFmt numFmtId="169" formatCode="_-* #,##0\ _F_-;\-* #,##0\ _F_-;_-* &quot;-&quot;??\ _F_-;_-@_-"/>
    <numFmt numFmtId="170" formatCode="[$-409]mmmm\-yy;@"/>
    <numFmt numFmtId="171" formatCode="[$-40C]mmm\-yy;@"/>
    <numFmt numFmtId="172" formatCode="#,##0.000"/>
    <numFmt numFmtId="173" formatCode="#,##0\ _F"/>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Garamond"/>
      <family val="1"/>
    </font>
    <font>
      <sz val="10"/>
      <name val="Garamond"/>
      <family val="1"/>
    </font>
    <font>
      <b/>
      <sz val="20"/>
      <name val="Garamond"/>
      <family val="1"/>
    </font>
    <font>
      <b/>
      <u/>
      <sz val="12"/>
      <color indexed="16"/>
      <name val="Garamond"/>
      <family val="1"/>
    </font>
    <font>
      <u/>
      <sz val="10"/>
      <color indexed="12"/>
      <name val="Arial"/>
      <family val="2"/>
    </font>
    <font>
      <u/>
      <sz val="10"/>
      <color indexed="12"/>
      <name val="Garamond"/>
      <family val="1"/>
    </font>
    <font>
      <i/>
      <sz val="10"/>
      <name val="Garamond"/>
      <family val="1"/>
    </font>
    <font>
      <i/>
      <u/>
      <sz val="10"/>
      <color indexed="12"/>
      <name val="Garamond"/>
      <family val="1"/>
    </font>
    <font>
      <b/>
      <i/>
      <sz val="10"/>
      <name val="Garamond"/>
      <family val="1"/>
    </font>
    <font>
      <sz val="12"/>
      <name val="Garamond"/>
      <family val="1"/>
    </font>
    <font>
      <b/>
      <sz val="8"/>
      <name val="Garamond"/>
      <family val="1"/>
    </font>
    <font>
      <sz val="8"/>
      <name val="Garamond"/>
      <family val="1"/>
    </font>
    <font>
      <b/>
      <u/>
      <sz val="10"/>
      <name val="Garamond"/>
      <family val="1"/>
    </font>
    <font>
      <b/>
      <sz val="12"/>
      <name val="Garamond"/>
      <family val="1"/>
    </font>
    <font>
      <i/>
      <sz val="10"/>
      <color indexed="10"/>
      <name val="Garamond"/>
      <family val="1"/>
    </font>
    <font>
      <b/>
      <i/>
      <sz val="10"/>
      <color indexed="10"/>
      <name val="Garamond"/>
      <family val="1"/>
    </font>
    <font>
      <i/>
      <sz val="12"/>
      <name val="Garamond"/>
      <family val="1"/>
    </font>
    <font>
      <i/>
      <u/>
      <sz val="8"/>
      <color indexed="12"/>
      <name val="Garamond"/>
      <family val="1"/>
    </font>
    <font>
      <u/>
      <sz val="8"/>
      <color indexed="12"/>
      <name val="Garamond"/>
      <family val="1"/>
    </font>
    <font>
      <sz val="10"/>
      <color indexed="8"/>
      <name val="Arial, Helvetica, sans-serif"/>
    </font>
    <font>
      <sz val="10"/>
      <name val="Arial"/>
      <family val="2"/>
    </font>
    <font>
      <sz val="10"/>
      <color indexed="16"/>
      <name val="Garamond"/>
      <family val="1"/>
    </font>
    <font>
      <sz val="10"/>
      <name val="Times New Roman"/>
      <family val="1"/>
    </font>
    <font>
      <b/>
      <u/>
      <sz val="12"/>
      <name val="Garamond"/>
      <family val="1"/>
    </font>
    <font>
      <sz val="10.5"/>
      <name val="Times New Roman"/>
      <family val="1"/>
    </font>
    <font>
      <sz val="9"/>
      <name val="Garamond"/>
      <family val="1"/>
    </font>
    <font>
      <b/>
      <i/>
      <sz val="9"/>
      <name val="Garamond"/>
      <family val="1"/>
    </font>
    <font>
      <b/>
      <sz val="10"/>
      <color rgb="FFFF0000"/>
      <name val="Garamond"/>
      <family val="1"/>
    </font>
    <font>
      <sz val="10"/>
      <color theme="1"/>
      <name val="Garamond"/>
      <family val="1"/>
    </font>
    <font>
      <sz val="9"/>
      <color theme="1"/>
      <name val="Trebuchet MS"/>
      <family val="2"/>
    </font>
    <font>
      <sz val="10"/>
      <color indexed="8"/>
      <name val="Garamond"/>
      <family val="1"/>
    </font>
    <font>
      <sz val="13"/>
      <color theme="1"/>
      <name val="Trebuchet MS"/>
      <family val="2"/>
    </font>
    <font>
      <sz val="13"/>
      <color indexed="8"/>
      <name val="Trebuchet MS"/>
      <family val="2"/>
    </font>
    <font>
      <sz val="10"/>
      <color indexed="12"/>
      <name val="Garamond"/>
      <family val="1"/>
    </font>
    <font>
      <sz val="10"/>
      <color indexed="17"/>
      <name val="Garamond"/>
      <family val="1"/>
    </font>
    <font>
      <b/>
      <sz val="10"/>
      <color indexed="12"/>
      <name val="Garamond"/>
      <family val="1"/>
    </font>
    <font>
      <sz val="11"/>
      <name val="Garamond"/>
      <family val="1"/>
    </font>
    <font>
      <b/>
      <i/>
      <sz val="9"/>
      <color indexed="8"/>
      <name val="Garamond"/>
      <family val="1"/>
    </font>
  </fonts>
  <fills count="10">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41"/>
        <bgColor indexed="64"/>
      </patternFill>
    </fill>
    <fill>
      <patternFill patternType="solid">
        <fgColor indexed="40"/>
        <bgColor indexed="64"/>
      </patternFill>
    </fill>
    <fill>
      <patternFill patternType="solid">
        <fgColor indexed="44"/>
        <bgColor indexed="64"/>
      </patternFill>
    </fill>
    <fill>
      <patternFill patternType="solid">
        <fgColor theme="0"/>
        <bgColor indexed="64"/>
      </patternFill>
    </fill>
    <fill>
      <patternFill patternType="solid">
        <fgColor indexed="22"/>
        <bgColor indexed="64"/>
      </patternFill>
    </fill>
    <fill>
      <patternFill patternType="solid">
        <fgColor theme="0" tint="-0.3499862666707357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8"/>
      </top>
      <bottom/>
      <diagonal/>
    </border>
    <border>
      <left style="double">
        <color indexed="8"/>
      </left>
      <right style="double">
        <color indexed="8"/>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style="double">
        <color indexed="8"/>
      </right>
      <top/>
      <bottom style="double">
        <color indexed="8"/>
      </bottom>
      <diagonal/>
    </border>
    <border>
      <left style="double">
        <color indexed="8"/>
      </left>
      <right/>
      <top style="double">
        <color indexed="8"/>
      </top>
      <bottom style="double">
        <color indexed="8"/>
      </bottom>
      <diagonal/>
    </border>
    <border>
      <left style="medium">
        <color rgb="FF000000"/>
      </left>
      <right style="medium">
        <color rgb="FF000000"/>
      </right>
      <top/>
      <bottom style="medium">
        <color rgb="FF000000"/>
      </bottom>
      <diagonal/>
    </border>
    <border>
      <left/>
      <right/>
      <top style="double">
        <color indexed="8"/>
      </top>
      <bottom style="double">
        <color indexed="8"/>
      </bottom>
      <diagonal/>
    </border>
    <border>
      <left style="double">
        <color indexed="8"/>
      </left>
      <right style="double">
        <color indexed="8"/>
      </right>
      <top style="double">
        <color indexed="8"/>
      </top>
      <bottom/>
      <diagonal/>
    </border>
    <border>
      <left style="medium">
        <color rgb="FF000000"/>
      </left>
      <right/>
      <top/>
      <bottom style="medium">
        <color rgb="FF000000"/>
      </bottom>
      <diagonal/>
    </border>
    <border>
      <left style="medium">
        <color indexed="8"/>
      </left>
      <right/>
      <top/>
      <bottom style="medium">
        <color indexed="8"/>
      </bottom>
      <diagonal/>
    </border>
    <border>
      <left style="double">
        <color indexed="8"/>
      </left>
      <right style="thin">
        <color indexed="64"/>
      </right>
      <top style="double">
        <color indexed="8"/>
      </top>
      <bottom style="double">
        <color indexed="8"/>
      </bottom>
      <diagonal/>
    </border>
    <border>
      <left/>
      <right style="thin">
        <color auto="1"/>
      </right>
      <top style="thin">
        <color indexed="64"/>
      </top>
      <bottom style="thin">
        <color auto="1"/>
      </bottom>
      <diagonal/>
    </border>
    <border>
      <left style="double">
        <color indexed="8"/>
      </left>
      <right style="double">
        <color indexed="8"/>
      </right>
      <top/>
      <bottom/>
      <diagonal/>
    </border>
    <border>
      <left style="double">
        <color indexed="8"/>
      </left>
      <right/>
      <top/>
      <bottom/>
      <diagonal/>
    </border>
    <border>
      <left style="thin">
        <color indexed="64"/>
      </left>
      <right style="thin">
        <color indexed="64"/>
      </right>
      <top style="double">
        <color indexed="8"/>
      </top>
      <bottom/>
      <diagonal/>
    </border>
    <border>
      <left style="double">
        <color indexed="8"/>
      </left>
      <right/>
      <top/>
      <bottom style="double">
        <color indexed="8"/>
      </bottom>
      <diagonal/>
    </border>
    <border>
      <left style="thin">
        <color indexed="64"/>
      </left>
      <right style="thin">
        <color indexed="64"/>
      </right>
      <top/>
      <bottom style="double">
        <color indexed="8"/>
      </bottom>
      <diagonal/>
    </border>
    <border>
      <left/>
      <right style="thin">
        <color indexed="64"/>
      </right>
      <top style="double">
        <color indexed="8"/>
      </top>
      <bottom style="double">
        <color indexed="8"/>
      </bottom>
      <diagonal/>
    </border>
    <border>
      <left style="double">
        <color indexed="8"/>
      </left>
      <right style="thin">
        <color indexed="64"/>
      </right>
      <top style="thin">
        <color indexed="64"/>
      </top>
      <bottom style="thin">
        <color indexed="64"/>
      </bottom>
      <diagonal/>
    </border>
    <border>
      <left style="double">
        <color indexed="8"/>
      </left>
      <right style="double">
        <color indexed="8"/>
      </right>
      <top/>
      <bottom style="thin">
        <color indexed="8"/>
      </bottom>
      <diagonal/>
    </border>
    <border>
      <left style="double">
        <color indexed="8"/>
      </left>
      <right style="thin">
        <color indexed="64"/>
      </right>
      <top style="double">
        <color indexed="8"/>
      </top>
      <bottom/>
      <diagonal/>
    </border>
    <border>
      <left style="double">
        <color indexed="8"/>
      </left>
      <right style="thin">
        <color indexed="64"/>
      </right>
      <top/>
      <bottom style="double">
        <color indexed="8"/>
      </bottom>
      <diagonal/>
    </border>
    <border>
      <left/>
      <right style="thin">
        <color indexed="64"/>
      </right>
      <top style="double">
        <color indexed="8"/>
      </top>
      <bottom/>
      <diagonal/>
    </border>
    <border>
      <left style="double">
        <color indexed="8"/>
      </left>
      <right style="thin">
        <color indexed="64"/>
      </right>
      <top/>
      <bottom style="thin">
        <color indexed="64"/>
      </bottom>
      <diagonal/>
    </border>
  </borders>
  <cellStyleXfs count="16">
    <xf numFmtId="0" fontId="0" fillId="0" borderId="0"/>
    <xf numFmtId="0" fontId="8" fillId="0" borderId="0" applyNumberFormat="0" applyFill="0" applyBorder="0" applyAlignment="0" applyProtection="0">
      <alignment vertical="top"/>
      <protection locked="0"/>
    </xf>
    <xf numFmtId="0" fontId="3"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applyNumberFormat="0" applyFill="0" applyBorder="0" applyAlignment="0" applyProtection="0"/>
    <xf numFmtId="0" fontId="1" fillId="0" borderId="0"/>
  </cellStyleXfs>
  <cellXfs count="347">
    <xf numFmtId="0" fontId="0" fillId="0" borderId="0" xfId="0"/>
    <xf numFmtId="0" fontId="5" fillId="0" borderId="0" xfId="0" applyFont="1"/>
    <xf numFmtId="0" fontId="5" fillId="2" borderId="0" xfId="0" applyFont="1" applyFill="1"/>
    <xf numFmtId="0" fontId="9" fillId="0" borderId="0" xfId="1" applyFont="1" applyAlignment="1" applyProtection="1">
      <alignment horizontal="center" wrapText="1"/>
    </xf>
    <xf numFmtId="0" fontId="7" fillId="2" borderId="0" xfId="0" applyFont="1" applyFill="1" applyAlignment="1">
      <alignment vertical="center"/>
    </xf>
    <xf numFmtId="0" fontId="10" fillId="2" borderId="0" xfId="0" applyFont="1" applyFill="1"/>
    <xf numFmtId="0" fontId="9" fillId="2" borderId="0" xfId="1" applyFont="1" applyFill="1" applyBorder="1" applyAlignment="1" applyProtection="1">
      <alignment horizontal="center"/>
    </xf>
    <xf numFmtId="0" fontId="5" fillId="3" borderId="1" xfId="0" applyFont="1" applyFill="1" applyBorder="1" applyAlignment="1">
      <alignment wrapText="1"/>
    </xf>
    <xf numFmtId="0" fontId="5" fillId="3" borderId="1" xfId="0" applyFont="1" applyFill="1" applyBorder="1" applyAlignment="1">
      <alignment horizontal="center" wrapText="1"/>
    </xf>
    <xf numFmtId="0" fontId="10" fillId="3" borderId="1" xfId="0" applyFont="1" applyFill="1" applyBorder="1" applyAlignment="1">
      <alignment horizontal="center" wrapText="1"/>
    </xf>
    <xf numFmtId="0" fontId="4" fillId="4" borderId="1" xfId="0" applyFont="1" applyFill="1" applyBorder="1" applyAlignment="1">
      <alignment wrapText="1"/>
    </xf>
    <xf numFmtId="0" fontId="5" fillId="4" borderId="1" xfId="0" applyFont="1" applyFill="1" applyBorder="1" applyAlignment="1">
      <alignment wrapText="1"/>
    </xf>
    <xf numFmtId="164" fontId="5" fillId="4" borderId="1" xfId="0" applyNumberFormat="1" applyFont="1" applyFill="1" applyBorder="1" applyAlignment="1">
      <alignment horizontal="right" wrapText="1"/>
    </xf>
    <xf numFmtId="0" fontId="5" fillId="4" borderId="1" xfId="0" applyFont="1" applyFill="1" applyBorder="1" applyAlignment="1">
      <alignment horizontal="right" wrapText="1"/>
    </xf>
    <xf numFmtId="0" fontId="11" fillId="4" borderId="1" xfId="1" applyFont="1" applyFill="1" applyBorder="1" applyAlignment="1" applyProtection="1">
      <alignment horizontal="center" wrapText="1"/>
    </xf>
    <xf numFmtId="0" fontId="4" fillId="4" borderId="1" xfId="0" applyFont="1" applyFill="1" applyBorder="1" applyAlignment="1">
      <alignment horizontal="center" wrapText="1"/>
    </xf>
    <xf numFmtId="0" fontId="12" fillId="4" borderId="1" xfId="0" applyFont="1" applyFill="1" applyBorder="1" applyAlignment="1">
      <alignment wrapText="1"/>
    </xf>
    <xf numFmtId="0" fontId="5" fillId="4" borderId="1" xfId="0" applyFont="1" applyFill="1" applyBorder="1" applyAlignment="1">
      <alignment horizontal="center" wrapText="1"/>
    </xf>
    <xf numFmtId="0" fontId="10" fillId="4" borderId="1" xfId="0" applyFont="1" applyFill="1" applyBorder="1" applyAlignment="1">
      <alignment wrapText="1"/>
    </xf>
    <xf numFmtId="10" fontId="5" fillId="0" borderId="0" xfId="0" applyNumberFormat="1" applyFont="1"/>
    <xf numFmtId="3" fontId="5" fillId="4" borderId="1" xfId="0" applyNumberFormat="1" applyFont="1" applyFill="1" applyBorder="1" applyAlignment="1">
      <alignment horizontal="right" wrapText="1"/>
    </xf>
    <xf numFmtId="165" fontId="5" fillId="0" borderId="0" xfId="0" applyNumberFormat="1" applyFont="1"/>
    <xf numFmtId="0" fontId="4" fillId="4" borderId="2" xfId="0" applyFont="1" applyFill="1" applyBorder="1" applyAlignment="1">
      <alignment wrapText="1"/>
    </xf>
    <xf numFmtId="166" fontId="5" fillId="4" borderId="1" xfId="0" applyNumberFormat="1" applyFont="1" applyFill="1" applyBorder="1" applyAlignment="1">
      <alignment wrapText="1"/>
    </xf>
    <xf numFmtId="167" fontId="5" fillId="4" borderId="1" xfId="0" applyNumberFormat="1" applyFont="1" applyFill="1" applyBorder="1" applyAlignment="1">
      <alignment horizontal="center" vertical="center" wrapText="1"/>
    </xf>
    <xf numFmtId="3" fontId="13" fillId="4" borderId="1" xfId="0" applyNumberFormat="1" applyFont="1" applyFill="1" applyBorder="1" applyAlignment="1">
      <alignment vertical="center"/>
    </xf>
    <xf numFmtId="166" fontId="13" fillId="4" borderId="1" xfId="0" applyNumberFormat="1" applyFont="1" applyFill="1" applyBorder="1" applyAlignment="1">
      <alignment vertical="center"/>
    </xf>
    <xf numFmtId="3" fontId="5" fillId="0" borderId="0" xfId="0" applyNumberFormat="1" applyFont="1"/>
    <xf numFmtId="49" fontId="4" fillId="4" borderId="2" xfId="0" applyNumberFormat="1" applyFont="1" applyFill="1" applyBorder="1" applyAlignment="1">
      <alignment wrapText="1"/>
    </xf>
    <xf numFmtId="49" fontId="5" fillId="4" borderId="2" xfId="0" applyNumberFormat="1" applyFont="1" applyFill="1" applyBorder="1" applyAlignment="1">
      <alignment wrapText="1"/>
    </xf>
    <xf numFmtId="0" fontId="5" fillId="4" borderId="2" xfId="0" applyFont="1" applyFill="1" applyBorder="1" applyAlignment="1">
      <alignment wrapText="1"/>
    </xf>
    <xf numFmtId="0" fontId="5" fillId="4" borderId="2" xfId="0" applyFont="1" applyFill="1" applyBorder="1"/>
    <xf numFmtId="0" fontId="10" fillId="4" borderId="2" xfId="0" applyFont="1" applyFill="1" applyBorder="1" applyAlignment="1">
      <alignment horizontal="left" indent="5"/>
    </xf>
    <xf numFmtId="0" fontId="14" fillId="4" borderId="2" xfId="0" applyFont="1" applyFill="1" applyBorder="1"/>
    <xf numFmtId="0" fontId="15" fillId="4" borderId="2" xfId="0" applyFont="1" applyFill="1" applyBorder="1"/>
    <xf numFmtId="167" fontId="5" fillId="4" borderId="1" xfId="0" applyNumberFormat="1" applyFont="1" applyFill="1" applyBorder="1" applyAlignment="1">
      <alignment horizontal="center" vertical="center"/>
    </xf>
    <xf numFmtId="0" fontId="11" fillId="4" borderId="1" xfId="0" applyFont="1" applyFill="1" applyBorder="1" applyAlignment="1">
      <alignment horizontal="center" wrapText="1"/>
    </xf>
    <xf numFmtId="168" fontId="5" fillId="4" borderId="1" xfId="0" applyNumberFormat="1" applyFont="1" applyFill="1" applyBorder="1" applyAlignment="1">
      <alignment wrapText="1"/>
    </xf>
    <xf numFmtId="0" fontId="5" fillId="4" borderId="1" xfId="0" applyFont="1" applyFill="1" applyBorder="1" applyAlignment="1">
      <alignment vertical="center"/>
    </xf>
    <xf numFmtId="0" fontId="9" fillId="4" borderId="1" xfId="1" applyFont="1" applyFill="1" applyBorder="1" applyAlignment="1" applyProtection="1">
      <alignment vertical="center" wrapText="1"/>
    </xf>
    <xf numFmtId="4" fontId="5" fillId="0" borderId="0" xfId="0" applyNumberFormat="1" applyFont="1"/>
    <xf numFmtId="0" fontId="16" fillId="4" borderId="1" xfId="0" applyFont="1" applyFill="1" applyBorder="1"/>
    <xf numFmtId="3" fontId="5" fillId="4" borderId="1" xfId="0" applyNumberFormat="1" applyFont="1" applyFill="1" applyBorder="1" applyAlignment="1">
      <alignment wrapText="1"/>
    </xf>
    <xf numFmtId="2" fontId="5" fillId="4" borderId="1" xfId="0" applyNumberFormat="1" applyFont="1" applyFill="1" applyBorder="1" applyAlignment="1">
      <alignment wrapText="1"/>
    </xf>
    <xf numFmtId="0" fontId="4" fillId="0" borderId="0" xfId="0" applyFont="1"/>
    <xf numFmtId="3" fontId="4" fillId="4" borderId="1" xfId="0" applyNumberFormat="1" applyFont="1" applyFill="1" applyBorder="1" applyAlignment="1">
      <alignment horizontal="right" wrapText="1"/>
    </xf>
    <xf numFmtId="3" fontId="17" fillId="4" borderId="1" xfId="0" applyNumberFormat="1" applyFont="1" applyFill="1" applyBorder="1" applyAlignment="1">
      <alignment horizontal="right" wrapText="1"/>
    </xf>
    <xf numFmtId="3" fontId="13" fillId="4" borderId="1" xfId="0" applyNumberFormat="1" applyFont="1" applyFill="1" applyBorder="1" applyAlignment="1">
      <alignment horizontal="right" wrapText="1"/>
    </xf>
    <xf numFmtId="0" fontId="18" fillId="4" borderId="1" xfId="0" applyFont="1" applyFill="1" applyBorder="1" applyAlignment="1">
      <alignment wrapText="1"/>
    </xf>
    <xf numFmtId="168" fontId="13" fillId="4" borderId="1" xfId="0" applyNumberFormat="1" applyFont="1" applyFill="1" applyBorder="1" applyAlignment="1">
      <alignment wrapText="1"/>
    </xf>
    <xf numFmtId="0" fontId="19" fillId="4" borderId="1" xfId="0" applyFont="1" applyFill="1" applyBorder="1" applyAlignment="1">
      <alignment wrapText="1"/>
    </xf>
    <xf numFmtId="0" fontId="5" fillId="2" borderId="1" xfId="0" applyFont="1" applyFill="1" applyBorder="1"/>
    <xf numFmtId="0" fontId="10" fillId="2" borderId="1" xfId="0" applyFont="1" applyFill="1" applyBorder="1"/>
    <xf numFmtId="0" fontId="12" fillId="0" borderId="0" xfId="0" applyFont="1"/>
    <xf numFmtId="0" fontId="10" fillId="0" borderId="0" xfId="0" applyFont="1"/>
    <xf numFmtId="0" fontId="5" fillId="0" borderId="0" xfId="0" applyFont="1" applyAlignment="1">
      <alignment horizontal="center"/>
    </xf>
    <xf numFmtId="0" fontId="5" fillId="2" borderId="0" xfId="0" applyFont="1" applyFill="1" applyAlignment="1">
      <alignment horizontal="center"/>
    </xf>
    <xf numFmtId="0" fontId="7" fillId="2" borderId="0" xfId="0" applyFont="1" applyFill="1" applyAlignment="1">
      <alignment vertical="center" wrapText="1"/>
    </xf>
    <xf numFmtId="49" fontId="4" fillId="3" borderId="1" xfId="0" applyNumberFormat="1" applyFont="1" applyFill="1" applyBorder="1" applyAlignment="1">
      <alignment horizontal="center" vertical="center"/>
    </xf>
    <xf numFmtId="167" fontId="4" fillId="3" borderId="1" xfId="0" applyNumberFormat="1" applyFont="1" applyFill="1" applyBorder="1" applyAlignment="1">
      <alignment horizontal="right" vertical="center"/>
    </xf>
    <xf numFmtId="170" fontId="4" fillId="3" borderId="1" xfId="0" applyNumberFormat="1" applyFont="1" applyFill="1" applyBorder="1" applyAlignment="1">
      <alignment horizontal="right" vertical="center"/>
    </xf>
    <xf numFmtId="171"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xf numFmtId="0" fontId="21" fillId="3" borderId="1" xfId="0" applyFont="1" applyFill="1" applyBorder="1" applyAlignment="1">
      <alignment horizontal="center"/>
    </xf>
    <xf numFmtId="3" fontId="11" fillId="3" borderId="1" xfId="0" applyNumberFormat="1" applyFont="1" applyFill="1" applyBorder="1" applyAlignment="1">
      <alignment horizontal="center" wrapText="1"/>
    </xf>
    <xf numFmtId="3" fontId="21" fillId="3" borderId="1" xfId="0" applyNumberFormat="1" applyFont="1" applyFill="1" applyBorder="1" applyAlignment="1">
      <alignment horizontal="center" wrapText="1"/>
    </xf>
    <xf numFmtId="0" fontId="4" fillId="3" borderId="1" xfId="0" applyFont="1" applyFill="1" applyBorder="1" applyAlignment="1">
      <alignment horizontal="center"/>
    </xf>
    <xf numFmtId="3" fontId="5" fillId="4" borderId="1" xfId="0" applyNumberFormat="1" applyFont="1" applyFill="1" applyBorder="1" applyAlignment="1">
      <alignment horizont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3" fontId="22" fillId="3" borderId="1" xfId="0" applyNumberFormat="1" applyFont="1" applyFill="1" applyBorder="1" applyAlignment="1">
      <alignment horizontal="center" wrapText="1"/>
    </xf>
    <xf numFmtId="166" fontId="5" fillId="4" borderId="1" xfId="0" applyNumberFormat="1" applyFont="1" applyFill="1" applyBorder="1" applyAlignment="1">
      <alignment horizontal="right" wrapText="1"/>
    </xf>
    <xf numFmtId="0" fontId="11" fillId="3" borderId="1" xfId="1" applyFont="1" applyFill="1" applyBorder="1" applyAlignment="1" applyProtection="1">
      <alignment horizontal="center" wrapText="1"/>
    </xf>
    <xf numFmtId="0" fontId="9" fillId="4" borderId="1" xfId="1" applyFont="1" applyFill="1" applyBorder="1" applyAlignment="1" applyProtection="1">
      <alignment horizontal="left" wrapText="1" indent="1"/>
    </xf>
    <xf numFmtId="0" fontId="21" fillId="3" borderId="1" xfId="1" quotePrefix="1" applyFont="1" applyFill="1" applyBorder="1" applyAlignment="1" applyProtection="1">
      <alignment horizontal="center" vertical="center" wrapText="1"/>
    </xf>
    <xf numFmtId="0" fontId="21" fillId="3" borderId="1" xfId="1" applyFont="1" applyFill="1" applyBorder="1" applyAlignment="1" applyProtection="1">
      <alignment horizontal="center" vertical="center" wrapText="1"/>
    </xf>
    <xf numFmtId="166" fontId="11" fillId="3" borderId="1" xfId="0" applyNumberFormat="1" applyFont="1" applyFill="1" applyBorder="1" applyAlignment="1">
      <alignment horizontal="center" wrapText="1"/>
    </xf>
    <xf numFmtId="3" fontId="4" fillId="4" borderId="1" xfId="0" applyNumberFormat="1" applyFont="1" applyFill="1" applyBorder="1" applyAlignment="1">
      <alignment wrapText="1"/>
    </xf>
    <xf numFmtId="0" fontId="21" fillId="3" borderId="1" xfId="0" applyFont="1" applyFill="1" applyBorder="1" applyAlignment="1">
      <alignment horizontal="center" wrapText="1"/>
    </xf>
    <xf numFmtId="0" fontId="4" fillId="3" borderId="3" xfId="0" applyFont="1" applyFill="1" applyBorder="1"/>
    <xf numFmtId="3" fontId="5" fillId="4" borderId="4" xfId="0" applyNumberFormat="1" applyFont="1" applyFill="1" applyBorder="1" applyAlignment="1">
      <alignment wrapText="1"/>
    </xf>
    <xf numFmtId="0" fontId="5" fillId="2" borderId="6" xfId="0" applyFont="1" applyFill="1" applyBorder="1" applyAlignment="1">
      <alignment wrapText="1"/>
    </xf>
    <xf numFmtId="0" fontId="5" fillId="2" borderId="0" xfId="0" applyFont="1" applyFill="1" applyAlignment="1">
      <alignment wrapText="1"/>
    </xf>
    <xf numFmtId="0" fontId="5" fillId="0" borderId="0" xfId="0" applyFont="1" applyAlignment="1">
      <alignment horizontal="left"/>
    </xf>
    <xf numFmtId="0" fontId="7" fillId="2" borderId="0" xfId="3" applyFont="1" applyFill="1" applyAlignment="1">
      <alignment vertical="center"/>
    </xf>
    <xf numFmtId="0" fontId="5" fillId="0" borderId="0" xfId="4" applyFont="1"/>
    <xf numFmtId="0" fontId="5" fillId="0" borderId="0" xfId="4" applyFont="1" applyAlignment="1">
      <alignment vertical="center"/>
    </xf>
    <xf numFmtId="171" fontId="4" fillId="6" borderId="7" xfId="5" applyNumberFormat="1" applyFont="1" applyFill="1" applyBorder="1" applyAlignment="1">
      <alignment horizontal="center" vertical="center"/>
    </xf>
    <xf numFmtId="0" fontId="5" fillId="0" borderId="0" xfId="4" applyFont="1" applyAlignment="1">
      <alignment horizontal="center" vertical="center"/>
    </xf>
    <xf numFmtId="3" fontId="5" fillId="0" borderId="7" xfId="5" applyNumberFormat="1" applyFont="1" applyBorder="1" applyAlignment="1">
      <alignment horizontal="right" wrapText="1"/>
    </xf>
    <xf numFmtId="3" fontId="5" fillId="0" borderId="0" xfId="5" applyNumberFormat="1" applyFont="1" applyBorder="1" applyAlignment="1">
      <alignment horizontal="right" wrapText="1"/>
    </xf>
    <xf numFmtId="172" fontId="12" fillId="0" borderId="7" xfId="5" applyNumberFormat="1" applyFont="1" applyBorder="1" applyAlignment="1">
      <alignment horizontal="right" wrapText="1"/>
    </xf>
    <xf numFmtId="172" fontId="12" fillId="0" borderId="0" xfId="5" applyNumberFormat="1" applyFont="1" applyBorder="1" applyAlignment="1">
      <alignment horizontal="right" wrapText="1"/>
    </xf>
    <xf numFmtId="0" fontId="4" fillId="0" borderId="0" xfId="4" applyFont="1"/>
    <xf numFmtId="0" fontId="25" fillId="0" borderId="7" xfId="4" applyFont="1" applyBorder="1"/>
    <xf numFmtId="0" fontId="5" fillId="0" borderId="8" xfId="4" applyFont="1" applyBorder="1" applyAlignment="1">
      <alignment horizontal="left" vertical="top" wrapText="1" indent="3"/>
    </xf>
    <xf numFmtId="0" fontId="17" fillId="0" borderId="7" xfId="4" applyFont="1" applyBorder="1"/>
    <xf numFmtId="0" fontId="5" fillId="0" borderId="9" xfId="4" applyFont="1" applyBorder="1"/>
    <xf numFmtId="0" fontId="17" fillId="0" borderId="9" xfId="4" applyFont="1" applyBorder="1" applyAlignment="1">
      <alignment horizontal="center"/>
    </xf>
    <xf numFmtId="0" fontId="17" fillId="0" borderId="7" xfId="4" applyFont="1" applyBorder="1" applyAlignment="1">
      <alignment horizontal="center"/>
    </xf>
    <xf numFmtId="167" fontId="4" fillId="6" borderId="7" xfId="4" applyNumberFormat="1" applyFont="1" applyFill="1" applyBorder="1" applyAlignment="1">
      <alignment horizontal="center" vertical="center"/>
    </xf>
    <xf numFmtId="0" fontId="5" fillId="0" borderId="7" xfId="4" applyFont="1" applyBorder="1" applyAlignment="1">
      <alignment horizontal="right" wrapText="1"/>
    </xf>
    <xf numFmtId="0" fontId="5" fillId="0" borderId="7" xfId="4" applyFont="1" applyBorder="1" applyAlignment="1">
      <alignment horizontal="left" vertical="top" wrapText="1" indent="4"/>
    </xf>
    <xf numFmtId="0" fontId="5" fillId="0" borderId="7" xfId="4" applyFont="1" applyBorder="1" applyAlignment="1">
      <alignment horizontal="left" vertical="top" wrapText="1" indent="1"/>
    </xf>
    <xf numFmtId="0" fontId="5" fillId="7" borderId="7" xfId="4" applyFont="1" applyFill="1" applyBorder="1" applyAlignment="1">
      <alignment horizontal="right" wrapText="1"/>
    </xf>
    <xf numFmtId="0" fontId="5" fillId="0" borderId="7" xfId="4" applyFont="1" applyBorder="1" applyAlignment="1">
      <alignment vertical="top" wrapText="1"/>
    </xf>
    <xf numFmtId="0" fontId="5" fillId="0" borderId="7" xfId="4" applyFont="1" applyBorder="1"/>
    <xf numFmtId="0" fontId="4" fillId="6" borderId="7" xfId="4" applyFont="1" applyFill="1" applyBorder="1" applyAlignment="1">
      <alignment horizontal="center" vertical="top" wrapText="1"/>
    </xf>
    <xf numFmtId="0" fontId="5" fillId="6" borderId="7" xfId="4" applyFont="1" applyFill="1" applyBorder="1" applyAlignment="1">
      <alignment wrapText="1"/>
    </xf>
    <xf numFmtId="0" fontId="5" fillId="6" borderId="7" xfId="5" applyFont="1" applyFill="1" applyBorder="1" applyAlignment="1">
      <alignment wrapText="1"/>
    </xf>
    <xf numFmtId="166" fontId="5" fillId="0" borderId="7" xfId="5" applyNumberFormat="1" applyFont="1" applyFill="1" applyBorder="1" applyAlignment="1">
      <alignment horizontal="right" wrapText="1"/>
    </xf>
    <xf numFmtId="4" fontId="5" fillId="0" borderId="7" xfId="5" applyNumberFormat="1" applyFont="1" applyFill="1" applyBorder="1" applyAlignment="1">
      <alignment horizontal="right" wrapText="1"/>
    </xf>
    <xf numFmtId="4" fontId="5" fillId="0" borderId="7" xfId="6" applyNumberFormat="1" applyFont="1" applyFill="1" applyBorder="1" applyAlignment="1">
      <alignment horizontal="right" wrapText="1"/>
    </xf>
    <xf numFmtId="0" fontId="5" fillId="0" borderId="7" xfId="5" applyFont="1" applyBorder="1" applyAlignment="1">
      <alignment horizontal="right" wrapText="1"/>
    </xf>
    <xf numFmtId="0" fontId="5" fillId="8" borderId="7" xfId="5" applyFont="1" applyFill="1" applyBorder="1" applyAlignment="1">
      <alignment horizontal="right" wrapText="1"/>
    </xf>
    <xf numFmtId="3" fontId="26" fillId="0" borderId="7" xfId="5" applyNumberFormat="1" applyFont="1" applyBorder="1" applyAlignment="1">
      <alignment horizontal="right" wrapText="1"/>
    </xf>
    <xf numFmtId="0" fontId="27" fillId="0" borderId="0" xfId="4" applyFont="1"/>
    <xf numFmtId="0" fontId="28" fillId="0" borderId="0" xfId="4" applyFont="1"/>
    <xf numFmtId="0" fontId="29" fillId="0" borderId="0" xfId="4" applyFont="1"/>
    <xf numFmtId="0" fontId="30" fillId="0" borderId="0" xfId="4" applyFont="1"/>
    <xf numFmtId="0" fontId="7" fillId="2" borderId="0" xfId="5" applyFont="1" applyFill="1" applyBorder="1" applyAlignment="1">
      <alignment vertical="center"/>
    </xf>
    <xf numFmtId="0" fontId="25" fillId="0" borderId="0" xfId="5" applyFont="1"/>
    <xf numFmtId="0" fontId="24" fillId="0" borderId="0" xfId="7"/>
    <xf numFmtId="0" fontId="17" fillId="0" borderId="0" xfId="5" applyFont="1" applyBorder="1" applyAlignment="1">
      <alignment horizontal="left" vertical="center"/>
    </xf>
    <xf numFmtId="0" fontId="25" fillId="0" borderId="0" xfId="5" applyFont="1" applyBorder="1" applyAlignment="1">
      <alignment horizontal="left" vertical="center"/>
    </xf>
    <xf numFmtId="0" fontId="5" fillId="6" borderId="7" xfId="5" applyFont="1" applyFill="1" applyBorder="1" applyAlignment="1">
      <alignment horizontal="center"/>
    </xf>
    <xf numFmtId="167" fontId="4" fillId="6" borderId="7" xfId="0" applyNumberFormat="1" applyFont="1" applyFill="1" applyBorder="1" applyAlignment="1">
      <alignment horizontal="center" vertical="top" wrapText="1"/>
    </xf>
    <xf numFmtId="0" fontId="5" fillId="0" borderId="7" xfId="0" applyFont="1" applyBorder="1" applyAlignment="1">
      <alignment vertical="top" wrapText="1"/>
    </xf>
    <xf numFmtId="0" fontId="12" fillId="0" borderId="7" xfId="0" applyFont="1" applyBorder="1" applyAlignment="1">
      <alignment vertical="top" wrapText="1"/>
    </xf>
    <xf numFmtId="0" fontId="5" fillId="6" borderId="7" xfId="0" applyFont="1" applyFill="1" applyBorder="1" applyAlignment="1">
      <alignment vertical="top" wrapText="1"/>
    </xf>
    <xf numFmtId="49" fontId="5" fillId="6" borderId="7" xfId="5" applyNumberFormat="1" applyFont="1" applyFill="1" applyBorder="1" applyAlignment="1">
      <alignment horizontal="left" vertical="top" wrapText="1" indent="1"/>
    </xf>
    <xf numFmtId="49" fontId="5" fillId="0" borderId="7" xfId="5" applyNumberFormat="1" applyFont="1" applyBorder="1" applyAlignment="1">
      <alignment horizontal="left" vertical="top" wrapText="1" indent="3"/>
    </xf>
    <xf numFmtId="3" fontId="0" fillId="0" borderId="0" xfId="5" applyNumberFormat="1" applyFont="1"/>
    <xf numFmtId="3" fontId="24" fillId="0" borderId="0" xfId="7" applyNumberFormat="1"/>
    <xf numFmtId="0" fontId="17" fillId="0" borderId="0" xfId="5" applyFont="1" applyAlignment="1"/>
    <xf numFmtId="3" fontId="17" fillId="0" borderId="0" xfId="5" applyNumberFormat="1" applyFont="1" applyAlignment="1"/>
    <xf numFmtId="0" fontId="5" fillId="0" borderId="0" xfId="5" applyFont="1" applyFill="1"/>
    <xf numFmtId="0" fontId="5" fillId="6" borderId="7" xfId="0" applyFont="1" applyFill="1" applyBorder="1" applyAlignment="1">
      <alignment wrapText="1"/>
    </xf>
    <xf numFmtId="49" fontId="5" fillId="6" borderId="7" xfId="5" applyNumberFormat="1" applyFont="1" applyFill="1" applyBorder="1" applyAlignment="1">
      <alignment horizontal="left" wrapText="1" indent="1"/>
    </xf>
    <xf numFmtId="49" fontId="5" fillId="0" borderId="7" xfId="5" applyNumberFormat="1" applyFont="1" applyBorder="1" applyAlignment="1">
      <alignment horizontal="left" vertical="top" wrapText="1" indent="2"/>
    </xf>
    <xf numFmtId="49" fontId="5" fillId="0" borderId="7" xfId="5" applyNumberFormat="1" applyFont="1" applyBorder="1" applyAlignment="1">
      <alignment horizontal="left" vertical="top" wrapText="1" indent="6"/>
    </xf>
    <xf numFmtId="49" fontId="5" fillId="0" borderId="7" xfId="5" applyNumberFormat="1" applyFont="1" applyBorder="1" applyAlignment="1">
      <alignment horizontal="left" vertical="top" wrapText="1" indent="8"/>
    </xf>
    <xf numFmtId="0" fontId="25" fillId="0" borderId="0" xfId="0" applyFont="1"/>
    <xf numFmtId="0" fontId="24" fillId="0" borderId="0" xfId="8"/>
    <xf numFmtId="0" fontId="17" fillId="0" borderId="7" xfId="0" applyFont="1" applyBorder="1"/>
    <xf numFmtId="0" fontId="5" fillId="0" borderId="0" xfId="0" applyFont="1" applyAlignment="1">
      <alignment horizontal="left" vertical="center"/>
    </xf>
    <xf numFmtId="0" fontId="5" fillId="0" borderId="0" xfId="8" applyFont="1" applyAlignment="1">
      <alignment horizontal="left" vertical="center"/>
    </xf>
    <xf numFmtId="0" fontId="5" fillId="6" borderId="7" xfId="0" applyFont="1" applyFill="1" applyBorder="1" applyAlignment="1">
      <alignment horizontal="center" wrapText="1"/>
    </xf>
    <xf numFmtId="171" fontId="4" fillId="6" borderId="7" xfId="0" applyNumberFormat="1" applyFont="1" applyFill="1" applyBorder="1" applyAlignment="1">
      <alignment horizontal="center" vertical="top" wrapText="1"/>
    </xf>
    <xf numFmtId="171" fontId="4" fillId="6" borderId="7" xfId="8" applyNumberFormat="1" applyFont="1" applyFill="1" applyBorder="1" applyAlignment="1">
      <alignment horizontal="center" vertical="top" wrapText="1"/>
    </xf>
    <xf numFmtId="0" fontId="4" fillId="6" borderId="7" xfId="8" applyFont="1" applyFill="1" applyBorder="1" applyAlignment="1">
      <alignment horizontal="center" vertical="center" wrapText="1"/>
    </xf>
    <xf numFmtId="170" fontId="4" fillId="6" borderId="7" xfId="0" applyNumberFormat="1" applyFont="1" applyFill="1" applyBorder="1" applyAlignment="1">
      <alignment horizontal="center" vertical="top" wrapText="1"/>
    </xf>
    <xf numFmtId="170" fontId="4" fillId="6" borderId="7" xfId="0" applyNumberFormat="1" applyFont="1" applyFill="1" applyBorder="1" applyAlignment="1">
      <alignment horizontal="center" vertical="center" wrapText="1"/>
    </xf>
    <xf numFmtId="167" fontId="4" fillId="6" borderId="7" xfId="0" applyNumberFormat="1" applyFont="1" applyFill="1" applyBorder="1" applyAlignment="1">
      <alignment horizontal="center" vertical="center" wrapText="1"/>
    </xf>
    <xf numFmtId="0" fontId="4" fillId="6" borderId="7" xfId="0" applyFont="1" applyFill="1" applyBorder="1" applyAlignment="1">
      <alignment horizontal="center" vertical="top" wrapText="1"/>
    </xf>
    <xf numFmtId="0" fontId="4" fillId="6" borderId="7" xfId="8" applyFont="1" applyFill="1" applyBorder="1" applyAlignment="1">
      <alignment horizontal="center" vertical="top" wrapText="1"/>
    </xf>
    <xf numFmtId="49" fontId="4" fillId="6" borderId="7" xfId="0" applyNumberFormat="1" applyFont="1" applyFill="1" applyBorder="1" applyAlignment="1">
      <alignment horizontal="center" vertical="top" wrapText="1"/>
    </xf>
    <xf numFmtId="49" fontId="4" fillId="6" borderId="10" xfId="0" applyNumberFormat="1" applyFont="1" applyFill="1" applyBorder="1" applyAlignment="1">
      <alignment horizontal="center" vertical="top" wrapText="1"/>
    </xf>
    <xf numFmtId="0" fontId="4" fillId="6" borderId="7" xfId="9" applyFont="1" applyFill="1" applyBorder="1" applyAlignment="1">
      <alignment horizontal="center" vertical="top" wrapText="1"/>
    </xf>
    <xf numFmtId="0" fontId="5" fillId="0" borderId="10" xfId="0" applyFont="1" applyBorder="1" applyAlignment="1">
      <alignment horizontal="left" vertical="top" wrapText="1" indent="1"/>
    </xf>
    <xf numFmtId="3" fontId="5" fillId="0" borderId="7" xfId="0" applyNumberFormat="1" applyFont="1" applyBorder="1" applyAlignment="1">
      <alignment horizontal="right" wrapText="1"/>
    </xf>
    <xf numFmtId="3" fontId="5" fillId="0" borderId="7" xfId="8" applyNumberFormat="1" applyFont="1" applyBorder="1" applyAlignment="1">
      <alignment horizontal="right" wrapText="1"/>
    </xf>
    <xf numFmtId="3" fontId="5" fillId="0" borderId="10" xfId="8" applyNumberFormat="1" applyFont="1" applyBorder="1" applyAlignment="1">
      <alignment horizontal="right" wrapText="1"/>
    </xf>
    <xf numFmtId="3" fontId="5" fillId="0" borderId="7" xfId="10" applyNumberFormat="1" applyFont="1" applyBorder="1" applyAlignment="1">
      <alignment horizontal="right" wrapText="1"/>
    </xf>
    <xf numFmtId="0" fontId="5" fillId="0" borderId="10" xfId="0" applyFont="1" applyBorder="1" applyAlignment="1">
      <alignment horizontal="left" vertical="top" wrapText="1" indent="2"/>
    </xf>
    <xf numFmtId="3" fontId="31" fillId="0" borderId="7" xfId="0" applyNumberFormat="1" applyFont="1" applyBorder="1" applyAlignment="1">
      <alignment horizontal="right" wrapText="1"/>
    </xf>
    <xf numFmtId="3" fontId="4" fillId="0" borderId="7" xfId="0" applyNumberFormat="1" applyFont="1" applyBorder="1" applyAlignment="1">
      <alignment horizontal="right" wrapText="1"/>
    </xf>
    <xf numFmtId="3" fontId="32" fillId="0" borderId="11" xfId="0" applyNumberFormat="1" applyFont="1" applyBorder="1" applyAlignment="1">
      <alignment horizontal="right" vertical="center" wrapText="1"/>
    </xf>
    <xf numFmtId="3" fontId="5" fillId="0" borderId="7" xfId="11" applyNumberFormat="1" applyFont="1" applyBorder="1" applyAlignment="1">
      <alignment horizontal="right" wrapText="1"/>
    </xf>
    <xf numFmtId="0" fontId="5" fillId="0" borderId="7" xfId="9" applyFont="1" applyBorder="1" applyAlignment="1">
      <alignment horizontal="right" wrapText="1"/>
    </xf>
    <xf numFmtId="3" fontId="33" fillId="0" borderId="11" xfId="0" applyNumberFormat="1" applyFont="1" applyBorder="1" applyAlignment="1">
      <alignment horizontal="right" vertical="center" wrapText="1"/>
    </xf>
    <xf numFmtId="0" fontId="5" fillId="0" borderId="7" xfId="0" applyFont="1" applyBorder="1" applyAlignment="1">
      <alignment horizontal="right" wrapText="1"/>
    </xf>
    <xf numFmtId="0" fontId="5" fillId="0" borderId="7" xfId="8" applyFont="1" applyBorder="1" applyAlignment="1">
      <alignment horizontal="right" wrapText="1"/>
    </xf>
    <xf numFmtId="0" fontId="5" fillId="0" borderId="10" xfId="8" applyFont="1" applyBorder="1" applyAlignment="1">
      <alignment horizontal="right" wrapText="1"/>
    </xf>
    <xf numFmtId="0" fontId="5" fillId="0" borderId="10" xfId="0" applyFont="1" applyBorder="1" applyAlignment="1">
      <alignment wrapText="1"/>
    </xf>
    <xf numFmtId="0" fontId="5" fillId="8" borderId="7" xfId="0" applyFont="1" applyFill="1" applyBorder="1" applyAlignment="1">
      <alignment horizontal="right" wrapText="1"/>
    </xf>
    <xf numFmtId="0" fontId="5" fillId="8" borderId="7" xfId="8" applyFont="1" applyFill="1" applyBorder="1" applyAlignment="1">
      <alignment horizontal="right" wrapText="1"/>
    </xf>
    <xf numFmtId="0" fontId="5" fillId="8" borderId="10" xfId="8" applyFont="1" applyFill="1" applyBorder="1" applyAlignment="1">
      <alignment horizontal="right" wrapText="1"/>
    </xf>
    <xf numFmtId="0" fontId="5" fillId="0" borderId="10" xfId="12" applyFont="1" applyBorder="1" applyAlignment="1">
      <alignment horizontal="right" wrapText="1"/>
    </xf>
    <xf numFmtId="0" fontId="5" fillId="0" borderId="10" xfId="0" applyFont="1" applyBorder="1" applyAlignment="1">
      <alignment horizontal="left" vertical="top" wrapText="1" indent="3"/>
    </xf>
    <xf numFmtId="0" fontId="5" fillId="6" borderId="10" xfId="0" applyFont="1" applyFill="1" applyBorder="1" applyAlignment="1">
      <alignment horizontal="left" vertical="top" wrapText="1"/>
    </xf>
    <xf numFmtId="0" fontId="5" fillId="6" borderId="7" xfId="8" applyFont="1" applyFill="1" applyBorder="1" applyAlignment="1">
      <alignment wrapText="1"/>
    </xf>
    <xf numFmtId="0" fontId="5" fillId="6" borderId="10" xfId="8" applyFont="1" applyFill="1" applyBorder="1" applyAlignment="1">
      <alignment wrapText="1"/>
    </xf>
    <xf numFmtId="0" fontId="5" fillId="6" borderId="10" xfId="12" applyFont="1" applyFill="1" applyBorder="1" applyAlignment="1">
      <alignment wrapText="1"/>
    </xf>
    <xf numFmtId="0" fontId="5" fillId="8" borderId="10" xfId="12" applyFont="1" applyFill="1" applyBorder="1" applyAlignment="1">
      <alignment horizontal="right" wrapText="1"/>
    </xf>
    <xf numFmtId="0" fontId="34" fillId="0" borderId="0" xfId="0" applyFont="1" applyAlignment="1">
      <alignment horizontal="left" vertical="top" wrapText="1" indent="2"/>
    </xf>
    <xf numFmtId="0" fontId="5" fillId="0" borderId="0" xfId="8" applyFont="1"/>
    <xf numFmtId="0" fontId="30" fillId="0" borderId="0" xfId="0" applyFont="1"/>
    <xf numFmtId="0" fontId="5" fillId="0" borderId="0" xfId="0" applyFont="1" applyAlignment="1">
      <alignment vertical="center"/>
    </xf>
    <xf numFmtId="171" fontId="4" fillId="6" borderId="7" xfId="4" applyNumberFormat="1" applyFont="1" applyFill="1" applyBorder="1" applyAlignment="1">
      <alignment horizontal="center" vertical="top" wrapText="1"/>
    </xf>
    <xf numFmtId="167" fontId="4" fillId="6" borderId="7" xfId="0" applyNumberFormat="1" applyFont="1" applyFill="1" applyBorder="1" applyAlignment="1">
      <alignment horizontal="center" vertical="center"/>
    </xf>
    <xf numFmtId="3" fontId="5" fillId="0" borderId="7" xfId="4" applyNumberFormat="1" applyFont="1" applyBorder="1" applyAlignment="1">
      <alignment horizontal="right" wrapText="1"/>
    </xf>
    <xf numFmtId="173" fontId="5" fillId="0" borderId="7" xfId="8" applyNumberFormat="1" applyFont="1" applyBorder="1" applyAlignment="1">
      <alignment vertical="center"/>
    </xf>
    <xf numFmtId="3" fontId="5" fillId="0" borderId="7" xfId="9" applyNumberFormat="1" applyFont="1" applyBorder="1" applyAlignment="1">
      <alignment horizontal="right" wrapText="1"/>
    </xf>
    <xf numFmtId="0" fontId="5" fillId="0" borderId="7" xfId="0" applyFont="1" applyBorder="1" applyAlignment="1">
      <alignment horizontal="left" vertical="top" wrapText="1" indent="4"/>
    </xf>
    <xf numFmtId="0" fontId="5" fillId="0" borderId="7" xfId="0" applyFont="1" applyBorder="1" applyAlignment="1">
      <alignment horizontal="left" vertical="top" wrapText="1" indent="1"/>
    </xf>
    <xf numFmtId="0" fontId="32" fillId="0" borderId="14" xfId="0" applyFont="1" applyBorder="1" applyAlignment="1">
      <alignment horizontal="right" vertical="center" wrapText="1"/>
    </xf>
    <xf numFmtId="3" fontId="5" fillId="0" borderId="10" xfId="4" applyNumberFormat="1" applyFont="1" applyBorder="1" applyAlignment="1">
      <alignment horizontal="right" wrapText="1"/>
    </xf>
    <xf numFmtId="0" fontId="34" fillId="0" borderId="7" xfId="0" applyFont="1" applyBorder="1" applyAlignment="1">
      <alignment horizontal="right" wrapText="1"/>
    </xf>
    <xf numFmtId="0" fontId="34" fillId="0" borderId="7" xfId="4" applyFont="1" applyBorder="1" applyAlignment="1">
      <alignment horizontal="right" wrapText="1"/>
    </xf>
    <xf numFmtId="0" fontId="5" fillId="8" borderId="7" xfId="4" applyFont="1" applyFill="1" applyBorder="1" applyAlignment="1">
      <alignment horizontal="right" wrapText="1"/>
    </xf>
    <xf numFmtId="0" fontId="34" fillId="8" borderId="7" xfId="0" applyFont="1" applyFill="1" applyBorder="1" applyAlignment="1">
      <alignment horizontal="right" wrapText="1"/>
    </xf>
    <xf numFmtId="3" fontId="35" fillId="0" borderId="14" xfId="0" applyNumberFormat="1" applyFont="1" applyBorder="1" applyAlignment="1">
      <alignment horizontal="center" vertical="center" wrapText="1"/>
    </xf>
    <xf numFmtId="3" fontId="36" fillId="0" borderId="15" xfId="0" applyNumberFormat="1" applyFont="1" applyBorder="1" applyAlignment="1">
      <alignment horizontal="center" vertical="center" wrapText="1"/>
    </xf>
    <xf numFmtId="0" fontId="5" fillId="0" borderId="7" xfId="0" applyFont="1" applyBorder="1"/>
    <xf numFmtId="0" fontId="5" fillId="0" borderId="0" xfId="4" applyFont="1" applyAlignment="1">
      <alignment horizontal="left" vertical="top" wrapText="1" indent="1"/>
    </xf>
    <xf numFmtId="0" fontId="25" fillId="0" borderId="7" xfId="0" applyFont="1" applyBorder="1"/>
    <xf numFmtId="0" fontId="7" fillId="2" borderId="0" xfId="13" applyFont="1" applyFill="1" applyAlignment="1">
      <alignment vertical="center"/>
    </xf>
    <xf numFmtId="0" fontId="17" fillId="0" borderId="0" xfId="4" applyFont="1" applyAlignment="1">
      <alignment vertical="center"/>
    </xf>
    <xf numFmtId="0" fontId="7" fillId="2" borderId="0" xfId="4" applyFont="1" applyFill="1" applyAlignment="1">
      <alignment vertical="center"/>
    </xf>
    <xf numFmtId="167" fontId="4" fillId="8" borderId="17" xfId="13" applyNumberFormat="1" applyFont="1" applyFill="1" applyBorder="1" applyAlignment="1">
      <alignment horizontal="center" vertical="center"/>
    </xf>
    <xf numFmtId="0" fontId="37" fillId="7" borderId="18" xfId="4" applyFont="1" applyFill="1" applyBorder="1" applyAlignment="1">
      <alignment horizontal="left" vertical="center" wrapText="1" indent="1"/>
    </xf>
    <xf numFmtId="0" fontId="37" fillId="7" borderId="19" xfId="4" applyFont="1" applyFill="1" applyBorder="1" applyAlignment="1">
      <alignment horizontal="left" vertical="center" wrapText="1" indent="1"/>
    </xf>
    <xf numFmtId="0" fontId="5" fillId="7" borderId="20" xfId="13" applyFont="1" applyFill="1" applyBorder="1" applyAlignment="1">
      <alignment horizontal="center" vertical="center"/>
    </xf>
    <xf numFmtId="0" fontId="37" fillId="7" borderId="9" xfId="4" applyFont="1" applyFill="1" applyBorder="1" applyAlignment="1">
      <alignment horizontal="left" vertical="center" wrapText="1" indent="1"/>
    </xf>
    <xf numFmtId="0" fontId="37" fillId="7" borderId="21" xfId="4" applyFont="1" applyFill="1" applyBorder="1" applyAlignment="1">
      <alignment horizontal="left" vertical="center" wrapText="1" indent="1"/>
    </xf>
    <xf numFmtId="0" fontId="38" fillId="7" borderId="22" xfId="13" applyFont="1" applyFill="1" applyBorder="1" applyAlignment="1">
      <alignment horizontal="center" vertical="center" wrapText="1"/>
    </xf>
    <xf numFmtId="0" fontId="37" fillId="7" borderId="13" xfId="4" applyFont="1" applyFill="1" applyBorder="1" applyAlignment="1">
      <alignment horizontal="center" vertical="center" wrapText="1"/>
    </xf>
    <xf numFmtId="0" fontId="5" fillId="7" borderId="23" xfId="13" applyFont="1" applyFill="1" applyBorder="1" applyAlignment="1">
      <alignment horizontal="center" vertical="center" wrapText="1"/>
    </xf>
    <xf numFmtId="0" fontId="37" fillId="7" borderId="18" xfId="4" applyFont="1" applyFill="1" applyBorder="1" applyAlignment="1">
      <alignment horizontal="center" vertical="center" wrapText="1"/>
    </xf>
    <xf numFmtId="0" fontId="37" fillId="0" borderId="13" xfId="4" applyFont="1" applyBorder="1" applyAlignment="1">
      <alignment horizontal="left" wrapText="1" indent="1"/>
    </xf>
    <xf numFmtId="0" fontId="37" fillId="0" borderId="13" xfId="4" applyFont="1" applyBorder="1" applyAlignment="1">
      <alignment horizontal="center" vertical="center" wrapText="1"/>
    </xf>
    <xf numFmtId="0" fontId="5" fillId="7" borderId="24" xfId="13" applyFont="1" applyFill="1" applyBorder="1" applyAlignment="1">
      <alignment horizontal="center" vertical="center"/>
    </xf>
    <xf numFmtId="0" fontId="37" fillId="0" borderId="9" xfId="4" applyFont="1" applyBorder="1" applyAlignment="1">
      <alignment horizontal="left" wrapText="1" indent="1"/>
    </xf>
    <xf numFmtId="0" fontId="5" fillId="0" borderId="25" xfId="13" applyFont="1" applyBorder="1" applyAlignment="1">
      <alignment horizontal="center" vertical="center" wrapText="1"/>
    </xf>
    <xf numFmtId="0" fontId="37" fillId="0" borderId="9" xfId="4" applyFont="1" applyBorder="1" applyAlignment="1">
      <alignment horizontal="left" vertical="center" wrapText="1" indent="1"/>
    </xf>
    <xf numFmtId="0" fontId="40" fillId="0" borderId="0" xfId="4" applyFont="1"/>
    <xf numFmtId="0" fontId="41" fillId="0" borderId="0" xfId="4" applyFont="1"/>
    <xf numFmtId="0" fontId="5" fillId="0" borderId="0" xfId="3" applyFont="1"/>
    <xf numFmtId="0" fontId="7" fillId="2" borderId="0" xfId="12" applyFont="1" applyFill="1" applyAlignment="1">
      <alignment vertical="center"/>
    </xf>
    <xf numFmtId="0" fontId="7" fillId="2" borderId="0" xfId="14" applyFont="1" applyFill="1" applyBorder="1" applyAlignment="1">
      <alignment vertical="center"/>
    </xf>
    <xf numFmtId="0" fontId="17" fillId="0" borderId="0" xfId="3" applyFont="1"/>
    <xf numFmtId="0" fontId="13" fillId="0" borderId="0" xfId="3" applyFont="1"/>
    <xf numFmtId="0" fontId="5" fillId="9" borderId="0" xfId="3" applyFont="1" applyFill="1" applyAlignment="1">
      <alignment horizontal="center" vertical="center"/>
    </xf>
    <xf numFmtId="0" fontId="37" fillId="7" borderId="18" xfId="3" applyFont="1" applyFill="1" applyBorder="1" applyAlignment="1">
      <alignment horizontal="left" vertical="center"/>
    </xf>
    <xf numFmtId="0" fontId="37" fillId="7" borderId="18" xfId="3" applyFont="1" applyFill="1" applyBorder="1" applyAlignment="1">
      <alignment horizontal="left" vertical="center" wrapText="1" indent="1"/>
    </xf>
    <xf numFmtId="0" fontId="5" fillId="7" borderId="20" xfId="3" applyFont="1" applyFill="1" applyBorder="1" applyAlignment="1">
      <alignment horizontal="center" vertical="center"/>
    </xf>
    <xf numFmtId="0" fontId="37" fillId="7" borderId="9" xfId="3" applyFont="1" applyFill="1" applyBorder="1" applyAlignment="1">
      <alignment horizontal="left" vertical="center"/>
    </xf>
    <xf numFmtId="0" fontId="37" fillId="7" borderId="9" xfId="3" applyFont="1" applyFill="1" applyBorder="1" applyAlignment="1">
      <alignment horizontal="left" vertical="center" wrapText="1" indent="1"/>
    </xf>
    <xf numFmtId="0" fontId="37" fillId="7" borderId="13" xfId="3" applyFont="1" applyFill="1" applyBorder="1" applyAlignment="1">
      <alignment horizontal="center" vertical="center"/>
    </xf>
    <xf numFmtId="0" fontId="37" fillId="7" borderId="13" xfId="3" applyFont="1" applyFill="1" applyBorder="1" applyAlignment="1">
      <alignment horizontal="center" vertical="center" wrapText="1"/>
    </xf>
    <xf numFmtId="0" fontId="37" fillId="7" borderId="18" xfId="3" applyFont="1" applyFill="1" applyBorder="1" applyAlignment="1">
      <alignment horizontal="left"/>
    </xf>
    <xf numFmtId="0" fontId="37" fillId="7" borderId="18" xfId="3" applyFont="1" applyFill="1" applyBorder="1" applyAlignment="1">
      <alignment horizontal="center" vertical="center" wrapText="1"/>
    </xf>
    <xf numFmtId="0" fontId="5" fillId="7" borderId="28" xfId="13" applyFont="1" applyFill="1" applyBorder="1" applyAlignment="1">
      <alignment horizontal="center" vertical="center" wrapText="1"/>
    </xf>
    <xf numFmtId="0" fontId="5" fillId="7" borderId="2" xfId="13" applyFont="1" applyFill="1" applyBorder="1" applyAlignment="1">
      <alignment horizontal="center" vertical="center" wrapText="1"/>
    </xf>
    <xf numFmtId="0" fontId="37" fillId="7" borderId="13" xfId="3" applyFont="1" applyFill="1" applyBorder="1" applyAlignment="1">
      <alignment horizontal="left"/>
    </xf>
    <xf numFmtId="0" fontId="5" fillId="7" borderId="24" xfId="3" applyFont="1" applyFill="1" applyBorder="1" applyAlignment="1">
      <alignment horizontal="center" vertical="center"/>
    </xf>
    <xf numFmtId="0" fontId="5" fillId="7" borderId="29" xfId="13" applyFont="1" applyFill="1" applyBorder="1" applyAlignment="1">
      <alignment horizontal="center" vertical="center"/>
    </xf>
    <xf numFmtId="0" fontId="37" fillId="0" borderId="9" xfId="3" applyFont="1" applyBorder="1" applyAlignment="1">
      <alignment horizontal="left"/>
    </xf>
    <xf numFmtId="0" fontId="37" fillId="0" borderId="9" xfId="3" applyFont="1" applyBorder="1" applyAlignment="1">
      <alignment horizontal="left" wrapText="1" indent="1"/>
    </xf>
    <xf numFmtId="0" fontId="37" fillId="0" borderId="13" xfId="3" applyFont="1" applyBorder="1" applyAlignment="1">
      <alignment horizontal="left"/>
    </xf>
    <xf numFmtId="0" fontId="37" fillId="0" borderId="13" xfId="3" applyFont="1" applyBorder="1" applyAlignment="1">
      <alignment horizontal="center" vertical="center" wrapText="1"/>
    </xf>
    <xf numFmtId="0" fontId="37" fillId="0" borderId="9" xfId="3" applyFont="1" applyBorder="1" applyAlignment="1">
      <alignment horizontal="left" vertical="center"/>
    </xf>
    <xf numFmtId="0" fontId="37" fillId="0" borderId="9" xfId="3" applyFont="1" applyBorder="1" applyAlignment="1">
      <alignment horizontal="left" vertical="center" wrapText="1" indent="1"/>
    </xf>
    <xf numFmtId="0" fontId="40" fillId="0" borderId="0" xfId="3" applyFont="1"/>
    <xf numFmtId="0" fontId="30" fillId="0" borderId="0" xfId="3" applyFont="1"/>
    <xf numFmtId="0" fontId="23" fillId="2" borderId="5" xfId="15" applyFont="1" applyFill="1" applyBorder="1" applyAlignment="1">
      <alignment horizontal="left" wrapText="1"/>
    </xf>
    <xf numFmtId="0" fontId="41" fillId="0" borderId="0" xfId="0" applyFont="1"/>
    <xf numFmtId="0" fontId="5" fillId="7" borderId="20" xfId="13" applyFont="1" applyFill="1" applyBorder="1" applyAlignment="1">
      <alignment horizontal="center" vertical="center"/>
    </xf>
    <xf numFmtId="0" fontId="38" fillId="7" borderId="22" xfId="13" applyFont="1" applyFill="1" applyBorder="1" applyAlignment="1">
      <alignment horizontal="center" vertical="center" wrapText="1"/>
    </xf>
    <xf numFmtId="0" fontId="5" fillId="7" borderId="23" xfId="13" applyFont="1" applyFill="1" applyBorder="1" applyAlignment="1">
      <alignment horizontal="center" vertical="center" wrapText="1"/>
    </xf>
    <xf numFmtId="0" fontId="5" fillId="7" borderId="24" xfId="13" applyFont="1" applyFill="1" applyBorder="1" applyAlignment="1">
      <alignment horizontal="center" vertical="center"/>
    </xf>
    <xf numFmtId="0" fontId="5" fillId="0" borderId="25" xfId="13" applyFont="1" applyBorder="1" applyAlignment="1">
      <alignment horizontal="center" vertical="center" wrapText="1"/>
    </xf>
    <xf numFmtId="0" fontId="5" fillId="2" borderId="1" xfId="0" applyFont="1" applyFill="1" applyBorder="1" applyAlignment="1">
      <alignment wrapText="1"/>
    </xf>
    <xf numFmtId="0" fontId="5" fillId="0" borderId="1" xfId="0" applyFont="1" applyBorder="1" applyAlignment="1">
      <alignment horizontal="left"/>
    </xf>
    <xf numFmtId="0" fontId="4" fillId="3" borderId="1" xfId="0" applyFont="1" applyFill="1" applyBorder="1"/>
    <xf numFmtId="0" fontId="5" fillId="4" borderId="1" xfId="0" applyFont="1" applyFill="1" applyBorder="1" applyAlignment="1">
      <alignment wrapText="1"/>
    </xf>
    <xf numFmtId="0" fontId="5" fillId="4" borderId="1" xfId="0" applyFont="1" applyFill="1" applyBorder="1" applyAlignment="1">
      <alignment horizontal="center" wrapText="1"/>
    </xf>
    <xf numFmtId="3" fontId="5" fillId="4" borderId="1" xfId="0" applyNumberFormat="1" applyFont="1" applyFill="1" applyBorder="1" applyAlignment="1">
      <alignment horizontal="right" wrapText="1"/>
    </xf>
    <xf numFmtId="169" fontId="5" fillId="4" borderId="1" xfId="0" applyNumberFormat="1" applyFont="1" applyFill="1" applyBorder="1" applyAlignment="1">
      <alignment horizontal="right" wrapText="1"/>
    </xf>
    <xf numFmtId="168" fontId="5" fillId="4" borderId="1" xfId="0" applyNumberFormat="1" applyFont="1" applyFill="1" applyBorder="1" applyAlignment="1">
      <alignment horizontal="right" wrapText="1"/>
    </xf>
    <xf numFmtId="0" fontId="11" fillId="4" borderId="1" xfId="1" applyFont="1" applyFill="1" applyBorder="1" applyAlignment="1" applyProtection="1">
      <alignment horizontal="center" wrapText="1"/>
    </xf>
    <xf numFmtId="0" fontId="4" fillId="3" borderId="1" xfId="0" applyFont="1" applyFill="1" applyBorder="1" applyAlignment="1">
      <alignment wrapText="1"/>
    </xf>
    <xf numFmtId="0" fontId="4" fillId="4" borderId="1" xfId="0" applyFont="1" applyFill="1" applyBorder="1" applyAlignment="1">
      <alignment wrapText="1"/>
    </xf>
    <xf numFmtId="0" fontId="4" fillId="2" borderId="0" xfId="0" applyFont="1" applyFill="1" applyAlignment="1">
      <alignment horizontal="center" wrapText="1"/>
    </xf>
    <xf numFmtId="0" fontId="6" fillId="2" borderId="0" xfId="0" applyFont="1" applyFill="1" applyAlignment="1">
      <alignment horizontal="center"/>
    </xf>
    <xf numFmtId="0" fontId="7" fillId="2" borderId="0" xfId="0" applyFont="1" applyFill="1" applyAlignment="1">
      <alignment horizontal="center"/>
    </xf>
    <xf numFmtId="0" fontId="5" fillId="3" borderId="1" xfId="0" applyFont="1" applyFill="1" applyBorder="1" applyAlignment="1">
      <alignment wrapText="1"/>
    </xf>
    <xf numFmtId="0" fontId="5" fillId="3" borderId="1" xfId="0" applyFont="1" applyFill="1" applyBorder="1" applyAlignment="1">
      <alignment horizontal="center" wrapText="1"/>
    </xf>
    <xf numFmtId="0" fontId="4" fillId="3" borderId="1" xfId="0" applyFont="1" applyFill="1" applyBorder="1" applyAlignment="1">
      <alignment horizontal="center" vertical="center"/>
    </xf>
    <xf numFmtId="0" fontId="20" fillId="5" borderId="3" xfId="0" applyFont="1" applyFill="1" applyBorder="1" applyAlignment="1">
      <alignment horizontal="center" wrapText="1"/>
    </xf>
    <xf numFmtId="0" fontId="20" fillId="5" borderId="4" xfId="0" applyFont="1" applyFill="1" applyBorder="1" applyAlignment="1">
      <alignment horizontal="center" wrapText="1"/>
    </xf>
    <xf numFmtId="0" fontId="21" fillId="3" borderId="3" xfId="1" applyFont="1" applyFill="1" applyBorder="1" applyAlignment="1" applyProtection="1">
      <alignment horizontal="center" wrapText="1"/>
    </xf>
    <xf numFmtId="0" fontId="21" fillId="3" borderId="4" xfId="1" applyFont="1" applyFill="1" applyBorder="1" applyAlignment="1" applyProtection="1">
      <alignment horizontal="center" wrapText="1"/>
    </xf>
    <xf numFmtId="0" fontId="7" fillId="2" borderId="0" xfId="0" applyFont="1" applyFill="1" applyAlignment="1">
      <alignment horizontal="center" wrapText="1"/>
    </xf>
    <xf numFmtId="0" fontId="17" fillId="0" borderId="0" xfId="4" applyFont="1" applyAlignment="1">
      <alignment horizontal="center"/>
    </xf>
    <xf numFmtId="0" fontId="5" fillId="0" borderId="0" xfId="4" applyFont="1" applyAlignment="1">
      <alignment horizontal="center"/>
    </xf>
    <xf numFmtId="0" fontId="17" fillId="0" borderId="0" xfId="4" applyFont="1" applyAlignment="1">
      <alignment horizontal="left"/>
    </xf>
    <xf numFmtId="0" fontId="13" fillId="0" borderId="0" xfId="4" applyFont="1"/>
    <xf numFmtId="0" fontId="5" fillId="6" borderId="7" xfId="4" applyFont="1" applyFill="1" applyBorder="1" applyAlignment="1">
      <alignment horizontal="center"/>
    </xf>
    <xf numFmtId="0" fontId="5" fillId="0" borderId="7" xfId="4" applyFont="1" applyBorder="1"/>
    <xf numFmtId="0" fontId="5" fillId="0" borderId="7" xfId="4" applyFont="1" applyBorder="1" applyAlignment="1">
      <alignment horizontal="left" vertical="top" wrapText="1" indent="1"/>
    </xf>
    <xf numFmtId="0" fontId="5" fillId="0" borderId="7" xfId="4" applyFont="1" applyBorder="1" applyAlignment="1">
      <alignment horizontal="left" vertical="top" wrapText="1" indent="8"/>
    </xf>
    <xf numFmtId="0" fontId="5" fillId="0" borderId="7" xfId="4" applyFont="1" applyBorder="1" applyAlignment="1">
      <alignment horizontal="left" indent="4"/>
    </xf>
    <xf numFmtId="0" fontId="5" fillId="0" borderId="7" xfId="4" applyFont="1" applyBorder="1" applyAlignment="1">
      <alignment horizontal="left" vertical="top" wrapText="1" indent="7"/>
    </xf>
    <xf numFmtId="0" fontId="5" fillId="0" borderId="7" xfId="4" applyFont="1" applyBorder="1" applyAlignment="1">
      <alignment horizontal="left" indent="3"/>
    </xf>
    <xf numFmtId="0" fontId="5" fillId="0" borderId="7" xfId="4" applyFont="1" applyBorder="1" applyAlignment="1">
      <alignment horizontal="left" vertical="top" wrapText="1" indent="3"/>
    </xf>
    <xf numFmtId="0" fontId="5" fillId="0" borderId="7" xfId="4" applyFont="1" applyBorder="1" applyAlignment="1">
      <alignment horizontal="left" indent="1"/>
    </xf>
    <xf numFmtId="0" fontId="5" fillId="0" borderId="7" xfId="4" applyFont="1" applyBorder="1" applyAlignment="1">
      <alignment horizontal="left" vertical="top" wrapText="1" indent="5"/>
    </xf>
    <xf numFmtId="0" fontId="5" fillId="0" borderId="7" xfId="4" applyFont="1" applyBorder="1" applyAlignment="1">
      <alignment horizontal="left" indent="2"/>
    </xf>
    <xf numFmtId="0" fontId="5" fillId="0" borderId="7" xfId="4" applyFont="1" applyBorder="1" applyAlignment="1">
      <alignment horizontal="left" vertical="top" wrapText="1" indent="6"/>
    </xf>
    <xf numFmtId="0" fontId="12" fillId="0" borderId="7" xfId="4" applyFont="1" applyBorder="1" applyAlignment="1">
      <alignment horizontal="left" vertical="top" wrapText="1" indent="5"/>
    </xf>
    <xf numFmtId="0" fontId="12" fillId="0" borderId="7" xfId="4" applyFont="1" applyBorder="1" applyAlignment="1">
      <alignment horizontal="left" indent="2"/>
    </xf>
    <xf numFmtId="0" fontId="5" fillId="6" borderId="7" xfId="4" applyFont="1" applyFill="1" applyBorder="1" applyAlignment="1">
      <alignment wrapText="1"/>
    </xf>
    <xf numFmtId="0" fontId="4" fillId="6" borderId="7" xfId="4" applyFont="1" applyFill="1" applyBorder="1" applyAlignment="1">
      <alignment horizontal="center" vertical="top" wrapText="1"/>
    </xf>
    <xf numFmtId="0" fontId="5" fillId="6" borderId="7" xfId="4" applyFont="1" applyFill="1" applyBorder="1" applyAlignment="1">
      <alignment horizontal="center" wrapText="1"/>
    </xf>
    <xf numFmtId="0" fontId="5" fillId="0" borderId="7" xfId="4" applyFont="1" applyBorder="1" applyAlignment="1">
      <alignment wrapText="1"/>
    </xf>
    <xf numFmtId="0" fontId="5" fillId="0" borderId="7" xfId="4" applyFont="1" applyBorder="1" applyAlignment="1">
      <alignment horizontal="left" vertical="top" wrapText="1"/>
    </xf>
    <xf numFmtId="0" fontId="5" fillId="0" borderId="7" xfId="4" applyFont="1" applyBorder="1" applyAlignment="1">
      <alignment horizontal="left" vertical="top" wrapText="1" indent="2"/>
    </xf>
    <xf numFmtId="0" fontId="4" fillId="6" borderId="7" xfId="4" applyFont="1" applyFill="1" applyBorder="1" applyAlignment="1">
      <alignment horizontal="center" vertical="center" wrapText="1"/>
    </xf>
    <xf numFmtId="0" fontId="5" fillId="6" borderId="7" xfId="4" applyFont="1" applyFill="1" applyBorder="1" applyAlignment="1">
      <alignment horizontal="left" vertical="top" wrapText="1"/>
    </xf>
    <xf numFmtId="0" fontId="5" fillId="6" borderId="7" xfId="4" applyFont="1" applyFill="1" applyBorder="1" applyAlignment="1">
      <alignment horizontal="left" wrapText="1" indent="1"/>
    </xf>
    <xf numFmtId="0" fontId="5" fillId="6" borderId="7" xfId="4" applyFont="1" applyFill="1" applyBorder="1" applyAlignment="1">
      <alignment horizontal="left" vertical="top" wrapText="1" indent="1"/>
    </xf>
    <xf numFmtId="0" fontId="17" fillId="0" borderId="0" xfId="0" applyFont="1" applyAlignment="1">
      <alignment horizontal="left"/>
    </xf>
    <xf numFmtId="0" fontId="13" fillId="0" borderId="0" xfId="0" applyFont="1"/>
    <xf numFmtId="0" fontId="5" fillId="6" borderId="7" xfId="0" applyFont="1" applyFill="1" applyBorder="1" applyAlignment="1">
      <alignment horizontal="left" vertical="top" wrapText="1"/>
    </xf>
    <xf numFmtId="0" fontId="4" fillId="6" borderId="7" xfId="0" applyFont="1" applyFill="1" applyBorder="1" applyAlignment="1">
      <alignment horizontal="center" vertical="center" wrapText="1"/>
    </xf>
    <xf numFmtId="49" fontId="4" fillId="6" borderId="7" xfId="0" applyNumberFormat="1" applyFont="1" applyFill="1" applyBorder="1" applyAlignment="1">
      <alignment horizontal="center" vertical="center" wrapText="1"/>
    </xf>
    <xf numFmtId="0" fontId="4" fillId="6" borderId="7" xfId="9" applyFont="1" applyFill="1" applyBorder="1" applyAlignment="1">
      <alignment horizontal="center" vertical="center" wrapText="1"/>
    </xf>
    <xf numFmtId="49" fontId="4" fillId="6" borderId="7" xfId="9" applyNumberFormat="1" applyFont="1" applyFill="1" applyBorder="1" applyAlignment="1">
      <alignment horizontal="center" vertical="center" wrapText="1"/>
    </xf>
    <xf numFmtId="0" fontId="4" fillId="6" borderId="10" xfId="4" applyFont="1" applyFill="1" applyBorder="1" applyAlignment="1">
      <alignment horizontal="center" vertical="top" wrapText="1"/>
    </xf>
    <xf numFmtId="0" fontId="4" fillId="6" borderId="12" xfId="4" applyFont="1" applyFill="1" applyBorder="1" applyAlignment="1">
      <alignment horizontal="center" vertical="top" wrapText="1"/>
    </xf>
    <xf numFmtId="0" fontId="4" fillId="6" borderId="8" xfId="4" applyFont="1" applyFill="1" applyBorder="1" applyAlignment="1">
      <alignment horizontal="center" vertical="top" wrapText="1"/>
    </xf>
    <xf numFmtId="0" fontId="4" fillId="6" borderId="10" xfId="0" applyFont="1" applyFill="1" applyBorder="1" applyAlignment="1">
      <alignment horizontal="center" vertical="top" wrapText="1"/>
    </xf>
    <xf numFmtId="0" fontId="4" fillId="6"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lignment horizontal="center" vertical="top" wrapText="1"/>
    </xf>
    <xf numFmtId="0" fontId="4" fillId="6" borderId="7" xfId="9" applyFont="1" applyFill="1" applyBorder="1" applyAlignment="1">
      <alignment horizontal="center" vertical="top" wrapText="1"/>
    </xf>
    <xf numFmtId="0" fontId="4" fillId="6" borderId="13" xfId="4" applyFont="1" applyFill="1" applyBorder="1" applyAlignment="1">
      <alignment horizontal="center" vertical="top" wrapText="1"/>
    </xf>
    <xf numFmtId="0" fontId="4" fillId="6" borderId="9" xfId="4" applyFont="1" applyFill="1" applyBorder="1" applyAlignment="1">
      <alignment horizontal="center" vertical="top" wrapText="1"/>
    </xf>
    <xf numFmtId="0" fontId="4" fillId="6" borderId="13" xfId="0" applyFont="1" applyFill="1" applyBorder="1" applyAlignment="1">
      <alignment horizontal="center" vertical="top" wrapText="1"/>
    </xf>
    <xf numFmtId="0" fontId="4" fillId="6" borderId="9" xfId="0" applyFont="1" applyFill="1" applyBorder="1" applyAlignment="1">
      <alignment horizontal="center" vertical="top" wrapText="1"/>
    </xf>
    <xf numFmtId="49" fontId="4" fillId="6" borderId="7" xfId="0" applyNumberFormat="1" applyFont="1" applyFill="1" applyBorder="1" applyAlignment="1">
      <alignment horizontal="center" vertical="top" wrapText="1"/>
    </xf>
    <xf numFmtId="0" fontId="5" fillId="0" borderId="7" xfId="0" applyFont="1" applyBorder="1" applyAlignment="1">
      <alignment horizontal="left" vertical="top" wrapText="1" indent="1"/>
    </xf>
    <xf numFmtId="0" fontId="5" fillId="0" borderId="7" xfId="0" applyFont="1" applyBorder="1" applyAlignment="1">
      <alignment horizontal="left" vertical="top" wrapText="1"/>
    </xf>
    <xf numFmtId="0" fontId="5" fillId="0" borderId="7" xfId="0" applyFont="1" applyBorder="1" applyAlignment="1">
      <alignment wrapText="1"/>
    </xf>
    <xf numFmtId="0" fontId="4" fillId="8" borderId="7" xfId="4" applyFont="1" applyFill="1" applyBorder="1" applyAlignment="1">
      <alignment horizontal="center" vertical="center" wrapText="1"/>
    </xf>
    <xf numFmtId="0" fontId="4" fillId="8" borderId="16" xfId="4" applyFont="1" applyFill="1" applyBorder="1" applyAlignment="1">
      <alignment horizontal="center" vertical="center" wrapText="1"/>
    </xf>
    <xf numFmtId="0" fontId="4" fillId="8" borderId="13" xfId="3" applyFont="1" applyFill="1" applyBorder="1" applyAlignment="1">
      <alignment horizontal="center" vertical="center"/>
    </xf>
    <xf numFmtId="0" fontId="4" fillId="8" borderId="9" xfId="3" applyFont="1" applyFill="1" applyBorder="1" applyAlignment="1">
      <alignment horizontal="center" vertical="center"/>
    </xf>
    <xf numFmtId="0" fontId="4" fillId="8" borderId="26" xfId="3" applyFont="1" applyFill="1" applyBorder="1" applyAlignment="1">
      <alignment horizontal="center" vertical="center" wrapText="1"/>
    </xf>
    <xf numFmtId="0" fontId="4" fillId="8" borderId="27" xfId="3" applyFont="1" applyFill="1" applyBorder="1" applyAlignment="1">
      <alignment horizontal="center" vertical="center" wrapText="1"/>
    </xf>
    <xf numFmtId="0" fontId="5" fillId="7" borderId="23" xfId="13" applyFont="1" applyFill="1" applyBorder="1" applyAlignment="1">
      <alignment horizontal="center" vertical="center" wrapText="1"/>
    </xf>
    <xf numFmtId="0" fontId="5" fillId="7" borderId="7" xfId="4" applyFont="1" applyFill="1" applyBorder="1" applyAlignment="1">
      <alignment horizontal="right" wrapText="1"/>
    </xf>
    <xf numFmtId="0" fontId="5" fillId="7" borderId="7" xfId="4" applyFont="1" applyFill="1" applyBorder="1" applyAlignment="1">
      <alignment horizontal="right" wrapText="1"/>
    </xf>
    <xf numFmtId="3" fontId="26" fillId="0" borderId="7" xfId="5" applyNumberFormat="1" applyFont="1" applyBorder="1" applyAlignment="1">
      <alignment horizontal="right" wrapText="1"/>
    </xf>
  </cellXfs>
  <cellStyles count="16">
    <cellStyle name="?_x001d_?½_x000c_'ÿ-_x000a_ ÿU_x0001_?_x0005_ˆ_x0008__x0007__x0001__x0001_" xfId="5" xr:uid="{42989F2F-BD04-42A6-9E90-0784DA580E63}"/>
    <cellStyle name="?_x001d_?½_x000c_'ÿ-_x000a_ ÿU_x0001_?_x0005_ˆ_x0008__x0007__x0001__x0001_ 2 2" xfId="14" xr:uid="{336C4A19-C5D9-433E-A642-6AA1E6BD66E8}"/>
    <cellStyle name="?_x001d_?½_x000c_'ÿ-_x000a_ ÿU_x0001_?_x0005_ˆ_x0008__x0007__x0001__x0001__Template diffusion" xfId="6" xr:uid="{02427BBC-0F63-49C0-AFEC-A6E7622FF9D5}"/>
    <cellStyle name="Lien hypertexte" xfId="1" builtinId="8"/>
    <cellStyle name="Normal" xfId="0" builtinId="0"/>
    <cellStyle name="Normal 12" xfId="3" xr:uid="{2D7D600E-8C59-433B-827F-0229A08378B1}"/>
    <cellStyle name="Normal 12 2" xfId="13" xr:uid="{923F170B-F190-41F4-AB99-80EA35E04BF1}"/>
    <cellStyle name="Normal 2" xfId="2" xr:uid="{91DFB5AC-8480-47CE-9D31-9DFC76A7CEE5}"/>
    <cellStyle name="Normal 2 13" xfId="12" xr:uid="{85A8A839-B61D-4E81-A0E4-A1DA23956DF3}"/>
    <cellStyle name="Normal 2 2" xfId="10" xr:uid="{E764E9F0-CB76-4C01-8A9D-959705AA45C1}"/>
    <cellStyle name="Normal 2 2 3 5" xfId="11" xr:uid="{D66E9126-0BE2-4A38-BD99-BA7657B352CC}"/>
    <cellStyle name="Normal 2 3" xfId="8" xr:uid="{E32A4F2C-46B2-4CCB-B852-20BC6A0B3470}"/>
    <cellStyle name="Normal 2 4" xfId="15" xr:uid="{821A1447-5D27-4A8C-B272-E6E66706B050}"/>
    <cellStyle name="Normal 3" xfId="7" xr:uid="{997568E4-7BC1-4E26-9D0F-552514B0F8BE}"/>
    <cellStyle name="Normal 3 2 2" xfId="4" xr:uid="{29DAF00F-1500-4D1D-ACAC-31CBAA44E361}"/>
    <cellStyle name="Normal 3 9" xfId="9" xr:uid="{E031DF96-212B-456F-9E84-DFDAF95E0B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E-TEMPLATE-I;II;III;VI'!B140"/><Relationship Id="rId13" Type="http://schemas.openxmlformats.org/officeDocument/2006/relationships/hyperlink" Target="#'E-TEMPLATE-I;II;III;VI'!B145"/><Relationship Id="rId3" Type="http://schemas.openxmlformats.org/officeDocument/2006/relationships/hyperlink" Target="#'E-TEMPLATE-I;II;III;VI'!B134"/><Relationship Id="rId7" Type="http://schemas.openxmlformats.org/officeDocument/2006/relationships/hyperlink" Target="#'E-TEMPLATE-I;II;III;VI'!B139"/><Relationship Id="rId12" Type="http://schemas.openxmlformats.org/officeDocument/2006/relationships/hyperlink" Target="#'E-TEMPLATE-I;II;III;VI'!B144"/><Relationship Id="rId2" Type="http://schemas.openxmlformats.org/officeDocument/2006/relationships/hyperlink" Target="#'E-TEMPLATE-I;II;III;VI'!B133"/><Relationship Id="rId16" Type="http://schemas.openxmlformats.org/officeDocument/2006/relationships/hyperlink" Target="#'F-TEMPLATE-I-II-III-IV'!B134"/><Relationship Id="rId1" Type="http://schemas.openxmlformats.org/officeDocument/2006/relationships/hyperlink" Target="#'E-TEMPLATE-I;II;III;VI'!B132"/><Relationship Id="rId6" Type="http://schemas.openxmlformats.org/officeDocument/2006/relationships/hyperlink" Target="#'E-TEMPLATE-I;II;III;VI'!B138"/><Relationship Id="rId11" Type="http://schemas.openxmlformats.org/officeDocument/2006/relationships/hyperlink" Target="#'E-TEMPLATE-I;II;III;VI'!B143"/><Relationship Id="rId5" Type="http://schemas.openxmlformats.org/officeDocument/2006/relationships/hyperlink" Target="#'E-TEMPLATE-I;II;III;VI'!B137"/><Relationship Id="rId15" Type="http://schemas.openxmlformats.org/officeDocument/2006/relationships/hyperlink" Target="#'E-TEMPLATE-I;II;III;VI'!B147"/><Relationship Id="rId10" Type="http://schemas.openxmlformats.org/officeDocument/2006/relationships/hyperlink" Target="#'E-TEMPLATE-I;II;III;VI'!B142"/><Relationship Id="rId4" Type="http://schemas.openxmlformats.org/officeDocument/2006/relationships/hyperlink" Target="#'E-TEMPLATE-I;II;III;VI'!B136"/><Relationship Id="rId9" Type="http://schemas.openxmlformats.org/officeDocument/2006/relationships/hyperlink" Target="#'E-TEMPLATE-I;II;III;VI'!B141"/><Relationship Id="rId14" Type="http://schemas.openxmlformats.org/officeDocument/2006/relationships/hyperlink" Target="#'E-TEMPLATE-I;II;III;VI'!B146"/></Relationships>
</file>

<file path=xl/drawings/_rels/drawing2.xml.rels><?xml version="1.0" encoding="UTF-8" standalone="yes"?>
<Relationships xmlns="http://schemas.openxmlformats.org/package/2006/relationships"><Relationship Id="rId3" Type="http://schemas.openxmlformats.org/officeDocument/2006/relationships/hyperlink" Target="#'E-TEMPLATE-I;II;III;VI'!B133"/><Relationship Id="rId2" Type="http://schemas.openxmlformats.org/officeDocument/2006/relationships/hyperlink" Target="#'E-TEMPLATE-I;II;III;VI'!B132"/><Relationship Id="rId1" Type="http://schemas.openxmlformats.org/officeDocument/2006/relationships/hyperlink" Target="#'E-TEMPLATE-I;II;III;VI'!B136"/><Relationship Id="rId5" Type="http://schemas.openxmlformats.org/officeDocument/2006/relationships/hyperlink" Target="#'F-TEMPLATE-I-II-III-IV'!B134"/><Relationship Id="rId4" Type="http://schemas.openxmlformats.org/officeDocument/2006/relationships/hyperlink" Target="#'E-TEMPLATE-I;II;III;VI'!B134"/></Relationships>
</file>

<file path=xl/drawings/_rels/drawing3.xml.rels><?xml version="1.0" encoding="UTF-8" standalone="yes"?>
<Relationships xmlns="http://schemas.openxmlformats.org/package/2006/relationships"><Relationship Id="rId3" Type="http://schemas.openxmlformats.org/officeDocument/2006/relationships/hyperlink" Target="#'E-TEMPLATE-I;II;III;VI'!B145"/><Relationship Id="rId7" Type="http://schemas.openxmlformats.org/officeDocument/2006/relationships/hyperlink" Target="#'F-TEMPLATE-I-II-III-IV'!B134"/><Relationship Id="rId2" Type="http://schemas.openxmlformats.org/officeDocument/2006/relationships/hyperlink" Target="#'E-TEMPLATE-I;II;III;VI'!B144"/><Relationship Id="rId1" Type="http://schemas.openxmlformats.org/officeDocument/2006/relationships/hyperlink" Target="#'E-TEMPLATE-I;II;III;VI'!B143"/><Relationship Id="rId6" Type="http://schemas.openxmlformats.org/officeDocument/2006/relationships/hyperlink" Target="#'E-TEMPLATE-I;II;III;VI'!B142"/><Relationship Id="rId5" Type="http://schemas.openxmlformats.org/officeDocument/2006/relationships/hyperlink" Target="#'E-TEMPLATE-I;II;III;VI'!B147"/><Relationship Id="rId4" Type="http://schemas.openxmlformats.org/officeDocument/2006/relationships/hyperlink" Target="#'E-TEMPLATE-I;II;III;VI'!B146"/></Relationships>
</file>

<file path=xl/drawings/_rels/drawing4.xml.rels><?xml version="1.0" encoding="UTF-8" standalone="yes"?>
<Relationships xmlns="http://schemas.openxmlformats.org/package/2006/relationships"><Relationship Id="rId3" Type="http://schemas.openxmlformats.org/officeDocument/2006/relationships/hyperlink" Target="#'E-TEMPLATE-I;II;III;VI'!B141"/><Relationship Id="rId2" Type="http://schemas.openxmlformats.org/officeDocument/2006/relationships/hyperlink" Target="#'E-TEMPLATE-I;II;III;VI'!B140"/><Relationship Id="rId1" Type="http://schemas.openxmlformats.org/officeDocument/2006/relationships/hyperlink" Target="#'E-TEMPLATE-I;II;III;VI'!B139"/><Relationship Id="rId4" Type="http://schemas.openxmlformats.org/officeDocument/2006/relationships/hyperlink" Target="#'E-TEMPLATE-I;II;III;VI'!B142"/></Relationships>
</file>

<file path=xl/drawings/_rels/drawing5.xml.rels><?xml version="1.0" encoding="UTF-8" standalone="yes"?>
<Relationships xmlns="http://schemas.openxmlformats.org/package/2006/relationships"><Relationship Id="rId2" Type="http://schemas.openxmlformats.org/officeDocument/2006/relationships/hyperlink" Target="#'E-TEMPLATE-I;II;III;VI'!B138"/><Relationship Id="rId1" Type="http://schemas.openxmlformats.org/officeDocument/2006/relationships/hyperlink" Target="#'E-TEMPLATE-I;II;III;VI'!B137"/></Relationships>
</file>

<file path=xl/drawings/drawing1.xml><?xml version="1.0" encoding="utf-8"?>
<xdr:wsDr xmlns:xdr="http://schemas.openxmlformats.org/drawingml/2006/spreadsheetDrawing" xmlns:a="http://schemas.openxmlformats.org/drawingml/2006/main">
  <xdr:twoCellAnchor editAs="oneCell">
    <xdr:from>
      <xdr:col>4</xdr:col>
      <xdr:colOff>333375</xdr:colOff>
      <xdr:row>3</xdr:row>
      <xdr:rowOff>0</xdr:rowOff>
    </xdr:from>
    <xdr:to>
      <xdr:col>4</xdr:col>
      <xdr:colOff>533400</xdr:colOff>
      <xdr:row>4</xdr:row>
      <xdr:rowOff>111125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E3EE33BF-9009-4970-AD21-5B2BCE9624E0}"/>
            </a:ext>
          </a:extLst>
        </xdr:cNvPr>
        <xdr:cNvSpPr txBox="1">
          <a:spLocks noChangeArrowheads="1"/>
        </xdr:cNvSpPr>
      </xdr:nvSpPr>
      <xdr:spPr bwMode="auto">
        <a:xfrm>
          <a:off x="5334000" y="561975"/>
          <a:ext cx="200025" cy="273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a:t>
          </a:r>
        </a:p>
      </xdr:txBody>
    </xdr:sp>
    <xdr:clientData/>
  </xdr:twoCellAnchor>
  <xdr:twoCellAnchor editAs="oneCell">
    <xdr:from>
      <xdr:col>4</xdr:col>
      <xdr:colOff>466725</xdr:colOff>
      <xdr:row>3</xdr:row>
      <xdr:rowOff>0</xdr:rowOff>
    </xdr:from>
    <xdr:to>
      <xdr:col>4</xdr:col>
      <xdr:colOff>723900</xdr:colOff>
      <xdr:row>4</xdr:row>
      <xdr:rowOff>92075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65239A74-7E56-486E-AEB6-D2768E853763}"/>
            </a:ext>
          </a:extLst>
        </xdr:cNvPr>
        <xdr:cNvSpPr txBox="1">
          <a:spLocks noChangeArrowheads="1"/>
        </xdr:cNvSpPr>
      </xdr:nvSpPr>
      <xdr:spPr bwMode="auto">
        <a:xfrm>
          <a:off x="5467350" y="561975"/>
          <a:ext cx="257175"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[2]</a:t>
          </a:r>
        </a:p>
      </xdr:txBody>
    </xdr:sp>
    <xdr:clientData/>
  </xdr:twoCellAnchor>
  <xdr:twoCellAnchor editAs="oneCell">
    <xdr:from>
      <xdr:col>4</xdr:col>
      <xdr:colOff>638175</xdr:colOff>
      <xdr:row>3</xdr:row>
      <xdr:rowOff>0</xdr:rowOff>
    </xdr:from>
    <xdr:to>
      <xdr:col>4</xdr:col>
      <xdr:colOff>895350</xdr:colOff>
      <xdr:row>4</xdr:row>
      <xdr:rowOff>92075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0489B7F7-1177-477C-97B1-3E4CAAF02CB1}"/>
            </a:ext>
          </a:extLst>
        </xdr:cNvPr>
        <xdr:cNvSpPr txBox="1">
          <a:spLocks noChangeArrowheads="1"/>
        </xdr:cNvSpPr>
      </xdr:nvSpPr>
      <xdr:spPr bwMode="auto">
        <a:xfrm>
          <a:off x="5638800" y="561975"/>
          <a:ext cx="257175"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[3]</a:t>
          </a:r>
        </a:p>
      </xdr:txBody>
    </xdr:sp>
    <xdr:clientData/>
  </xdr:twoCellAnchor>
  <xdr:twoCellAnchor editAs="oneCell">
    <xdr:from>
      <xdr:col>2</xdr:col>
      <xdr:colOff>800100</xdr:colOff>
      <xdr:row>18</xdr:row>
      <xdr:rowOff>9525</xdr:rowOff>
    </xdr:from>
    <xdr:to>
      <xdr:col>3</xdr:col>
      <xdr:colOff>149225</xdr:colOff>
      <xdr:row>19</xdr:row>
      <xdr:rowOff>76200</xdr:rowOff>
    </xdr:to>
    <xdr:sp macro="" textlink="">
      <xdr:nvSpPr>
        <xdr:cNvPr id="5" name="Text Box 5">
          <a:hlinkClick xmlns:r="http://schemas.openxmlformats.org/officeDocument/2006/relationships" r:id="rId4"/>
          <a:extLst>
            <a:ext uri="{FF2B5EF4-FFF2-40B4-BE49-F238E27FC236}">
              <a16:creationId xmlns:a16="http://schemas.microsoft.com/office/drawing/2014/main" id="{77E796F0-3081-49EC-88C6-D9C96EAB635F}"/>
            </a:ext>
          </a:extLst>
        </xdr:cNvPr>
        <xdr:cNvSpPr txBox="1">
          <a:spLocks noChangeArrowheads="1"/>
        </xdr:cNvSpPr>
      </xdr:nvSpPr>
      <xdr:spPr bwMode="auto">
        <a:xfrm>
          <a:off x="3990975" y="3295650"/>
          <a:ext cx="2540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[5]</a:t>
          </a:r>
        </a:p>
      </xdr:txBody>
    </xdr:sp>
    <xdr:clientData/>
  </xdr:twoCellAnchor>
  <xdr:twoCellAnchor editAs="oneCell">
    <xdr:from>
      <xdr:col>1</xdr:col>
      <xdr:colOff>2638425</xdr:colOff>
      <xdr:row>37</xdr:row>
      <xdr:rowOff>76200</xdr:rowOff>
    </xdr:from>
    <xdr:to>
      <xdr:col>1</xdr:col>
      <xdr:colOff>2895600</xdr:colOff>
      <xdr:row>38</xdr:row>
      <xdr:rowOff>149225</xdr:rowOff>
    </xdr:to>
    <xdr:sp macro="" textlink="">
      <xdr:nvSpPr>
        <xdr:cNvPr id="6" name="Text Box 6">
          <a:hlinkClick xmlns:r="http://schemas.openxmlformats.org/officeDocument/2006/relationships" r:id="rId5"/>
          <a:extLst>
            <a:ext uri="{FF2B5EF4-FFF2-40B4-BE49-F238E27FC236}">
              <a16:creationId xmlns:a16="http://schemas.microsoft.com/office/drawing/2014/main" id="{A966EAE0-50C4-4388-B6EF-5A7CCDF102DE}"/>
            </a:ext>
          </a:extLst>
        </xdr:cNvPr>
        <xdr:cNvSpPr txBox="1">
          <a:spLocks noChangeArrowheads="1"/>
        </xdr:cNvSpPr>
      </xdr:nvSpPr>
      <xdr:spPr bwMode="auto">
        <a:xfrm>
          <a:off x="2867025" y="6838950"/>
          <a:ext cx="257175"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[6]</a:t>
          </a:r>
        </a:p>
      </xdr:txBody>
    </xdr:sp>
    <xdr:clientData/>
  </xdr:twoCellAnchor>
  <xdr:twoCellAnchor editAs="oneCell">
    <xdr:from>
      <xdr:col>1</xdr:col>
      <xdr:colOff>1133475</xdr:colOff>
      <xdr:row>42</xdr:row>
      <xdr:rowOff>447675</xdr:rowOff>
    </xdr:from>
    <xdr:to>
      <xdr:col>1</xdr:col>
      <xdr:colOff>1390650</xdr:colOff>
      <xdr:row>44</xdr:row>
      <xdr:rowOff>73025</xdr:rowOff>
    </xdr:to>
    <xdr:sp macro="" textlink="">
      <xdr:nvSpPr>
        <xdr:cNvPr id="7" name="Text Box 7">
          <a:hlinkClick xmlns:r="http://schemas.openxmlformats.org/officeDocument/2006/relationships" r:id="rId6"/>
          <a:extLst>
            <a:ext uri="{FF2B5EF4-FFF2-40B4-BE49-F238E27FC236}">
              <a16:creationId xmlns:a16="http://schemas.microsoft.com/office/drawing/2014/main" id="{71B1C488-4C63-4D30-A868-EC04813A4DA7}"/>
            </a:ext>
          </a:extLst>
        </xdr:cNvPr>
        <xdr:cNvSpPr txBox="1">
          <a:spLocks noChangeArrowheads="1"/>
        </xdr:cNvSpPr>
      </xdr:nvSpPr>
      <xdr:spPr bwMode="auto">
        <a:xfrm>
          <a:off x="1362075" y="7848600"/>
          <a:ext cx="257175"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[7]</a:t>
          </a:r>
        </a:p>
      </xdr:txBody>
    </xdr:sp>
    <xdr:clientData/>
  </xdr:twoCellAnchor>
  <xdr:twoCellAnchor editAs="oneCell">
    <xdr:from>
      <xdr:col>1</xdr:col>
      <xdr:colOff>1057275</xdr:colOff>
      <xdr:row>59</xdr:row>
      <xdr:rowOff>180975</xdr:rowOff>
    </xdr:from>
    <xdr:to>
      <xdr:col>1</xdr:col>
      <xdr:colOff>1330325</xdr:colOff>
      <xdr:row>61</xdr:row>
      <xdr:rowOff>73025</xdr:rowOff>
    </xdr:to>
    <xdr:sp macro="" textlink="">
      <xdr:nvSpPr>
        <xdr:cNvPr id="8" name="Text Box 8">
          <a:hlinkClick xmlns:r="http://schemas.openxmlformats.org/officeDocument/2006/relationships" r:id="rId7"/>
          <a:extLst>
            <a:ext uri="{FF2B5EF4-FFF2-40B4-BE49-F238E27FC236}">
              <a16:creationId xmlns:a16="http://schemas.microsoft.com/office/drawing/2014/main" id="{645A8CA5-CE13-453C-9792-10F0398B77C8}"/>
            </a:ext>
          </a:extLst>
        </xdr:cNvPr>
        <xdr:cNvSpPr txBox="1">
          <a:spLocks noChangeArrowheads="1"/>
        </xdr:cNvSpPr>
      </xdr:nvSpPr>
      <xdr:spPr bwMode="auto">
        <a:xfrm>
          <a:off x="1285875" y="112871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[8]</a:t>
          </a:r>
        </a:p>
      </xdr:txBody>
    </xdr:sp>
    <xdr:clientData/>
  </xdr:twoCellAnchor>
  <xdr:twoCellAnchor editAs="oneCell">
    <xdr:from>
      <xdr:col>1</xdr:col>
      <xdr:colOff>2085975</xdr:colOff>
      <xdr:row>59</xdr:row>
      <xdr:rowOff>561975</xdr:rowOff>
    </xdr:from>
    <xdr:to>
      <xdr:col>1</xdr:col>
      <xdr:colOff>2359025</xdr:colOff>
      <xdr:row>61</xdr:row>
      <xdr:rowOff>73025</xdr:rowOff>
    </xdr:to>
    <xdr:sp macro="" textlink="">
      <xdr:nvSpPr>
        <xdr:cNvPr id="9" name="Text Box 9">
          <a:hlinkClick xmlns:r="http://schemas.openxmlformats.org/officeDocument/2006/relationships" r:id="rId8"/>
          <a:extLst>
            <a:ext uri="{FF2B5EF4-FFF2-40B4-BE49-F238E27FC236}">
              <a16:creationId xmlns:a16="http://schemas.microsoft.com/office/drawing/2014/main" id="{F1CB6755-AAA0-4EAC-ACC0-07F93E64A8AA}"/>
            </a:ext>
          </a:extLst>
        </xdr:cNvPr>
        <xdr:cNvSpPr txBox="1">
          <a:spLocks noChangeArrowheads="1"/>
        </xdr:cNvSpPr>
      </xdr:nvSpPr>
      <xdr:spPr bwMode="auto">
        <a:xfrm>
          <a:off x="2314575" y="112871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[9]</a:t>
          </a:r>
        </a:p>
      </xdr:txBody>
    </xdr:sp>
    <xdr:clientData/>
  </xdr:twoCellAnchor>
  <xdr:twoCellAnchor editAs="oneCell">
    <xdr:from>
      <xdr:col>1</xdr:col>
      <xdr:colOff>1819275</xdr:colOff>
      <xdr:row>64</xdr:row>
      <xdr:rowOff>180975</xdr:rowOff>
    </xdr:from>
    <xdr:to>
      <xdr:col>1</xdr:col>
      <xdr:colOff>2092325</xdr:colOff>
      <xdr:row>66</xdr:row>
      <xdr:rowOff>73025</xdr:rowOff>
    </xdr:to>
    <xdr:sp macro="" textlink="">
      <xdr:nvSpPr>
        <xdr:cNvPr id="10" name="Text Box 10">
          <a:hlinkClick xmlns:r="http://schemas.openxmlformats.org/officeDocument/2006/relationships" r:id="rId9"/>
          <a:extLst>
            <a:ext uri="{FF2B5EF4-FFF2-40B4-BE49-F238E27FC236}">
              <a16:creationId xmlns:a16="http://schemas.microsoft.com/office/drawing/2014/main" id="{7B583F57-7854-471E-8EF0-5E0053B4CA44}"/>
            </a:ext>
          </a:extLst>
        </xdr:cNvPr>
        <xdr:cNvSpPr txBox="1">
          <a:spLocks noChangeArrowheads="1"/>
        </xdr:cNvSpPr>
      </xdr:nvSpPr>
      <xdr:spPr bwMode="auto">
        <a:xfrm>
          <a:off x="2047875" y="12192000"/>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[10]</a:t>
          </a:r>
        </a:p>
      </xdr:txBody>
    </xdr:sp>
    <xdr:clientData/>
  </xdr:twoCellAnchor>
  <xdr:twoCellAnchor editAs="oneCell">
    <xdr:from>
      <xdr:col>1</xdr:col>
      <xdr:colOff>2133600</xdr:colOff>
      <xdr:row>71</xdr:row>
      <xdr:rowOff>28575</xdr:rowOff>
    </xdr:from>
    <xdr:to>
      <xdr:col>1</xdr:col>
      <xdr:colOff>2400300</xdr:colOff>
      <xdr:row>72</xdr:row>
      <xdr:rowOff>95250</xdr:rowOff>
    </xdr:to>
    <xdr:sp macro="" textlink="">
      <xdr:nvSpPr>
        <xdr:cNvPr id="11" name="Text Box 11">
          <a:hlinkClick xmlns:r="http://schemas.openxmlformats.org/officeDocument/2006/relationships" r:id="rId10"/>
          <a:extLst>
            <a:ext uri="{FF2B5EF4-FFF2-40B4-BE49-F238E27FC236}">
              <a16:creationId xmlns:a16="http://schemas.microsoft.com/office/drawing/2014/main" id="{DB6F413B-7F76-4896-9965-A6A139A3EBFA}"/>
            </a:ext>
          </a:extLst>
        </xdr:cNvPr>
        <xdr:cNvSpPr txBox="1">
          <a:spLocks noChangeArrowheads="1"/>
        </xdr:cNvSpPr>
      </xdr:nvSpPr>
      <xdr:spPr bwMode="auto">
        <a:xfrm>
          <a:off x="2362200" y="133064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twoCellAnchor editAs="oneCell">
    <xdr:from>
      <xdr:col>2</xdr:col>
      <xdr:colOff>238125</xdr:colOff>
      <xdr:row>91</xdr:row>
      <xdr:rowOff>47625</xdr:rowOff>
    </xdr:from>
    <xdr:to>
      <xdr:col>2</xdr:col>
      <xdr:colOff>511175</xdr:colOff>
      <xdr:row>92</xdr:row>
      <xdr:rowOff>114300</xdr:rowOff>
    </xdr:to>
    <xdr:sp macro="" textlink="">
      <xdr:nvSpPr>
        <xdr:cNvPr id="12" name="Text Box 12">
          <a:hlinkClick xmlns:r="http://schemas.openxmlformats.org/officeDocument/2006/relationships" r:id="rId11"/>
          <a:extLst>
            <a:ext uri="{FF2B5EF4-FFF2-40B4-BE49-F238E27FC236}">
              <a16:creationId xmlns:a16="http://schemas.microsoft.com/office/drawing/2014/main" id="{70DEDBDD-09F2-468A-9514-18087C9620B2}"/>
            </a:ext>
          </a:extLst>
        </xdr:cNvPr>
        <xdr:cNvSpPr txBox="1">
          <a:spLocks noChangeArrowheads="1"/>
        </xdr:cNvSpPr>
      </xdr:nvSpPr>
      <xdr:spPr bwMode="auto">
        <a:xfrm>
          <a:off x="3429000" y="16983075"/>
          <a:ext cx="27305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[12]</a:t>
          </a:r>
        </a:p>
      </xdr:txBody>
    </xdr:sp>
    <xdr:clientData/>
  </xdr:twoCellAnchor>
  <xdr:twoCellAnchor editAs="oneCell">
    <xdr:from>
      <xdr:col>5</xdr:col>
      <xdr:colOff>295275</xdr:colOff>
      <xdr:row>93</xdr:row>
      <xdr:rowOff>28575</xdr:rowOff>
    </xdr:from>
    <xdr:to>
      <xdr:col>5</xdr:col>
      <xdr:colOff>549275</xdr:colOff>
      <xdr:row>94</xdr:row>
      <xdr:rowOff>53975</xdr:rowOff>
    </xdr:to>
    <xdr:sp macro="" textlink="">
      <xdr:nvSpPr>
        <xdr:cNvPr id="13" name="Text Box 13">
          <a:hlinkClick xmlns:r="http://schemas.openxmlformats.org/officeDocument/2006/relationships" r:id="rId12"/>
          <a:extLst>
            <a:ext uri="{FF2B5EF4-FFF2-40B4-BE49-F238E27FC236}">
              <a16:creationId xmlns:a16="http://schemas.microsoft.com/office/drawing/2014/main" id="{E1839950-97AD-4220-9845-45E3FA54CABA}"/>
            </a:ext>
          </a:extLst>
        </xdr:cNvPr>
        <xdr:cNvSpPr txBox="1">
          <a:spLocks noChangeArrowheads="1"/>
        </xdr:cNvSpPr>
      </xdr:nvSpPr>
      <xdr:spPr bwMode="auto">
        <a:xfrm>
          <a:off x="6200775" y="17325975"/>
          <a:ext cx="254000" cy="2063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[13]</a:t>
          </a:r>
        </a:p>
      </xdr:txBody>
    </xdr:sp>
    <xdr:clientData/>
  </xdr:twoCellAnchor>
  <xdr:twoCellAnchor editAs="oneCell">
    <xdr:from>
      <xdr:col>1</xdr:col>
      <xdr:colOff>1171575</xdr:colOff>
      <xdr:row>98</xdr:row>
      <xdr:rowOff>38100</xdr:rowOff>
    </xdr:from>
    <xdr:to>
      <xdr:col>1</xdr:col>
      <xdr:colOff>1425575</xdr:colOff>
      <xdr:row>99</xdr:row>
      <xdr:rowOff>57150</xdr:rowOff>
    </xdr:to>
    <xdr:sp macro="" textlink="">
      <xdr:nvSpPr>
        <xdr:cNvPr id="14" name="Text Box 14">
          <a:hlinkClick xmlns:r="http://schemas.openxmlformats.org/officeDocument/2006/relationships" r:id="rId13"/>
          <a:extLst>
            <a:ext uri="{FF2B5EF4-FFF2-40B4-BE49-F238E27FC236}">
              <a16:creationId xmlns:a16="http://schemas.microsoft.com/office/drawing/2014/main" id="{EDAF5361-61F7-483A-B10B-17944847A653}"/>
            </a:ext>
          </a:extLst>
        </xdr:cNvPr>
        <xdr:cNvSpPr txBox="1">
          <a:spLocks noChangeArrowheads="1"/>
        </xdr:cNvSpPr>
      </xdr:nvSpPr>
      <xdr:spPr bwMode="auto">
        <a:xfrm>
          <a:off x="1400175" y="18240375"/>
          <a:ext cx="254000" cy="2000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[14]</a:t>
          </a:r>
        </a:p>
      </xdr:txBody>
    </xdr:sp>
    <xdr:clientData/>
  </xdr:twoCellAnchor>
  <xdr:twoCellAnchor editAs="oneCell">
    <xdr:from>
      <xdr:col>1</xdr:col>
      <xdr:colOff>1752600</xdr:colOff>
      <xdr:row>101</xdr:row>
      <xdr:rowOff>28575</xdr:rowOff>
    </xdr:from>
    <xdr:to>
      <xdr:col>1</xdr:col>
      <xdr:colOff>2000250</xdr:colOff>
      <xdr:row>102</xdr:row>
      <xdr:rowOff>53975</xdr:rowOff>
    </xdr:to>
    <xdr:sp macro="" textlink="">
      <xdr:nvSpPr>
        <xdr:cNvPr id="15" name="Text Box 15">
          <a:hlinkClick xmlns:r="http://schemas.openxmlformats.org/officeDocument/2006/relationships" r:id="rId14"/>
          <a:extLst>
            <a:ext uri="{FF2B5EF4-FFF2-40B4-BE49-F238E27FC236}">
              <a16:creationId xmlns:a16="http://schemas.microsoft.com/office/drawing/2014/main" id="{32078CAD-AC3C-499D-898C-F0EC5C26A101}"/>
            </a:ext>
          </a:extLst>
        </xdr:cNvPr>
        <xdr:cNvSpPr txBox="1">
          <a:spLocks noChangeArrowheads="1"/>
        </xdr:cNvSpPr>
      </xdr:nvSpPr>
      <xdr:spPr bwMode="auto">
        <a:xfrm>
          <a:off x="1981200" y="18773775"/>
          <a:ext cx="247650" cy="2063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[15]</a:t>
          </a:r>
        </a:p>
      </xdr:txBody>
    </xdr:sp>
    <xdr:clientData/>
  </xdr:twoCellAnchor>
  <xdr:twoCellAnchor editAs="oneCell">
    <xdr:from>
      <xdr:col>2</xdr:col>
      <xdr:colOff>28575</xdr:colOff>
      <xdr:row>106</xdr:row>
      <xdr:rowOff>28575</xdr:rowOff>
    </xdr:from>
    <xdr:to>
      <xdr:col>2</xdr:col>
      <xdr:colOff>282575</xdr:colOff>
      <xdr:row>107</xdr:row>
      <xdr:rowOff>53975</xdr:rowOff>
    </xdr:to>
    <xdr:sp macro="" textlink="">
      <xdr:nvSpPr>
        <xdr:cNvPr id="16" name="Text Box 16">
          <a:hlinkClick xmlns:r="http://schemas.openxmlformats.org/officeDocument/2006/relationships" r:id="rId15"/>
          <a:extLst>
            <a:ext uri="{FF2B5EF4-FFF2-40B4-BE49-F238E27FC236}">
              <a16:creationId xmlns:a16="http://schemas.microsoft.com/office/drawing/2014/main" id="{00F1868B-2063-430A-A0BE-72F2B6116658}"/>
            </a:ext>
          </a:extLst>
        </xdr:cNvPr>
        <xdr:cNvSpPr txBox="1">
          <a:spLocks noChangeArrowheads="1"/>
        </xdr:cNvSpPr>
      </xdr:nvSpPr>
      <xdr:spPr bwMode="auto">
        <a:xfrm>
          <a:off x="3219450" y="19678650"/>
          <a:ext cx="254000" cy="2063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[16]</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7" name="Text Box 8">
          <a:hlinkClick xmlns:r="http://schemas.openxmlformats.org/officeDocument/2006/relationships" r:id="rId16"/>
          <a:extLst>
            <a:ext uri="{FF2B5EF4-FFF2-40B4-BE49-F238E27FC236}">
              <a16:creationId xmlns:a16="http://schemas.microsoft.com/office/drawing/2014/main" id="{833B5B6A-5403-4BE6-9651-1CCF05A3F7BE}"/>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8" name="Text Box 8">
          <a:hlinkClick xmlns:r="http://schemas.openxmlformats.org/officeDocument/2006/relationships" r:id="rId16"/>
          <a:extLst>
            <a:ext uri="{FF2B5EF4-FFF2-40B4-BE49-F238E27FC236}">
              <a16:creationId xmlns:a16="http://schemas.microsoft.com/office/drawing/2014/main" id="{03FFC82D-AB77-44AC-940E-08AD8185308F}"/>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9" name="Text Box 8">
          <a:hlinkClick xmlns:r="http://schemas.openxmlformats.org/officeDocument/2006/relationships" r:id="rId16"/>
          <a:extLst>
            <a:ext uri="{FF2B5EF4-FFF2-40B4-BE49-F238E27FC236}">
              <a16:creationId xmlns:a16="http://schemas.microsoft.com/office/drawing/2014/main" id="{EB8E943A-B523-4173-B5B1-9F3BE8B1B50C}"/>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0" name="Text Box 8">
          <a:hlinkClick xmlns:r="http://schemas.openxmlformats.org/officeDocument/2006/relationships" r:id="rId16"/>
          <a:extLst>
            <a:ext uri="{FF2B5EF4-FFF2-40B4-BE49-F238E27FC236}">
              <a16:creationId xmlns:a16="http://schemas.microsoft.com/office/drawing/2014/main" id="{5987BA10-1491-4636-A2AD-52E662DCED96}"/>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1" name="Text Box 8">
          <a:hlinkClick xmlns:r="http://schemas.openxmlformats.org/officeDocument/2006/relationships" r:id="rId16"/>
          <a:extLst>
            <a:ext uri="{FF2B5EF4-FFF2-40B4-BE49-F238E27FC236}">
              <a16:creationId xmlns:a16="http://schemas.microsoft.com/office/drawing/2014/main" id="{AF64B497-3980-48B7-8ACC-957786628011}"/>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2" name="Text Box 8">
          <a:hlinkClick xmlns:r="http://schemas.openxmlformats.org/officeDocument/2006/relationships" r:id="rId16"/>
          <a:extLst>
            <a:ext uri="{FF2B5EF4-FFF2-40B4-BE49-F238E27FC236}">
              <a16:creationId xmlns:a16="http://schemas.microsoft.com/office/drawing/2014/main" id="{C7919CE0-B3C8-4C48-B2E5-4AADF2CD6919}"/>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3" name="Text Box 8">
          <a:hlinkClick xmlns:r="http://schemas.openxmlformats.org/officeDocument/2006/relationships" r:id="rId16"/>
          <a:extLst>
            <a:ext uri="{FF2B5EF4-FFF2-40B4-BE49-F238E27FC236}">
              <a16:creationId xmlns:a16="http://schemas.microsoft.com/office/drawing/2014/main" id="{772E0B4B-B02B-4D8D-AFEA-743D2D0BDA20}"/>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4" name="Text Box 8">
          <a:hlinkClick xmlns:r="http://schemas.openxmlformats.org/officeDocument/2006/relationships" r:id="rId16"/>
          <a:extLst>
            <a:ext uri="{FF2B5EF4-FFF2-40B4-BE49-F238E27FC236}">
              <a16:creationId xmlns:a16="http://schemas.microsoft.com/office/drawing/2014/main" id="{3832387F-D43C-493B-92B9-493916FDB7BF}"/>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5" name="Text Box 8">
          <a:hlinkClick xmlns:r="http://schemas.openxmlformats.org/officeDocument/2006/relationships" r:id="rId16"/>
          <a:extLst>
            <a:ext uri="{FF2B5EF4-FFF2-40B4-BE49-F238E27FC236}">
              <a16:creationId xmlns:a16="http://schemas.microsoft.com/office/drawing/2014/main" id="{C28AB5CC-120C-48DB-80D3-0F2270687486}"/>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6" name="Text Box 8">
          <a:hlinkClick xmlns:r="http://schemas.openxmlformats.org/officeDocument/2006/relationships" r:id="rId16"/>
          <a:extLst>
            <a:ext uri="{FF2B5EF4-FFF2-40B4-BE49-F238E27FC236}">
              <a16:creationId xmlns:a16="http://schemas.microsoft.com/office/drawing/2014/main" id="{F42D9EA4-67E3-4F39-B7FD-9A602FFA6CB4}"/>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7" name="Text Box 8">
          <a:hlinkClick xmlns:r="http://schemas.openxmlformats.org/officeDocument/2006/relationships" r:id="rId16"/>
          <a:extLst>
            <a:ext uri="{FF2B5EF4-FFF2-40B4-BE49-F238E27FC236}">
              <a16:creationId xmlns:a16="http://schemas.microsoft.com/office/drawing/2014/main" id="{1B9C45CC-87BF-4779-BCC9-FDC513AFCD26}"/>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8" name="Text Box 8">
          <a:hlinkClick xmlns:r="http://schemas.openxmlformats.org/officeDocument/2006/relationships" r:id="rId16"/>
          <a:extLst>
            <a:ext uri="{FF2B5EF4-FFF2-40B4-BE49-F238E27FC236}">
              <a16:creationId xmlns:a16="http://schemas.microsoft.com/office/drawing/2014/main" id="{605FE580-7473-48F3-BCEF-0D91F350B07A}"/>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9" name="Text Box 8">
          <a:hlinkClick xmlns:r="http://schemas.openxmlformats.org/officeDocument/2006/relationships" r:id="rId16"/>
          <a:extLst>
            <a:ext uri="{FF2B5EF4-FFF2-40B4-BE49-F238E27FC236}">
              <a16:creationId xmlns:a16="http://schemas.microsoft.com/office/drawing/2014/main" id="{8C507B2D-F60D-42AA-865F-B997438F3A99}"/>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30" name="Text Box 8">
          <a:hlinkClick xmlns:r="http://schemas.openxmlformats.org/officeDocument/2006/relationships" r:id="rId16"/>
          <a:extLst>
            <a:ext uri="{FF2B5EF4-FFF2-40B4-BE49-F238E27FC236}">
              <a16:creationId xmlns:a16="http://schemas.microsoft.com/office/drawing/2014/main" id="{FFA163C4-5595-4254-8497-2CAD4986EB5A}"/>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31" name="Text Box 8">
          <a:hlinkClick xmlns:r="http://schemas.openxmlformats.org/officeDocument/2006/relationships" r:id="rId16"/>
          <a:extLst>
            <a:ext uri="{FF2B5EF4-FFF2-40B4-BE49-F238E27FC236}">
              <a16:creationId xmlns:a16="http://schemas.microsoft.com/office/drawing/2014/main" id="{0DEA0CAA-EF2C-4909-88C7-09B274652B2A}"/>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800100</xdr:colOff>
      <xdr:row>16</xdr:row>
      <xdr:rowOff>9525</xdr:rowOff>
    </xdr:from>
    <xdr:to>
      <xdr:col>2</xdr:col>
      <xdr:colOff>120650</xdr:colOff>
      <xdr:row>17</xdr:row>
      <xdr:rowOff>53975</xdr:rowOff>
    </xdr:to>
    <xdr:sp macro="" textlink="">
      <xdr:nvSpPr>
        <xdr:cNvPr id="2" name="Text Box 5">
          <a:hlinkClick xmlns:r="http://schemas.openxmlformats.org/officeDocument/2006/relationships" r:id="rId1"/>
          <a:extLst>
            <a:ext uri="{FF2B5EF4-FFF2-40B4-BE49-F238E27FC236}">
              <a16:creationId xmlns:a16="http://schemas.microsoft.com/office/drawing/2014/main" id="{827D02B8-9D60-451C-9B94-F2064F219957}"/>
            </a:ext>
          </a:extLst>
        </xdr:cNvPr>
        <xdr:cNvSpPr txBox="1">
          <a:spLocks noChangeArrowheads="1"/>
        </xdr:cNvSpPr>
      </xdr:nvSpPr>
      <xdr:spPr bwMode="auto">
        <a:xfrm>
          <a:off x="5143500" y="2933700"/>
          <a:ext cx="254000" cy="2254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[5]</a:t>
          </a:r>
        </a:p>
      </xdr:txBody>
    </xdr:sp>
    <xdr:clientData/>
  </xdr:twoCellAnchor>
  <xdr:twoCellAnchor editAs="oneCell">
    <xdr:from>
      <xdr:col>3</xdr:col>
      <xdr:colOff>333375</xdr:colOff>
      <xdr:row>1</xdr:row>
      <xdr:rowOff>0</xdr:rowOff>
    </xdr:from>
    <xdr:to>
      <xdr:col>3</xdr:col>
      <xdr:colOff>533400</xdr:colOff>
      <xdr:row>2</xdr:row>
      <xdr:rowOff>111126</xdr:rowOff>
    </xdr:to>
    <xdr:sp macro="" textlink="">
      <xdr:nvSpPr>
        <xdr:cNvPr id="3" name="Text Box 1">
          <a:hlinkClick xmlns:r="http://schemas.openxmlformats.org/officeDocument/2006/relationships" r:id="rId2"/>
          <a:extLst>
            <a:ext uri="{FF2B5EF4-FFF2-40B4-BE49-F238E27FC236}">
              <a16:creationId xmlns:a16="http://schemas.microsoft.com/office/drawing/2014/main" id="{B0E5DDDE-A3F9-4AB6-B5A0-1E985D88D10C}"/>
            </a:ext>
          </a:extLst>
        </xdr:cNvPr>
        <xdr:cNvSpPr txBox="1">
          <a:spLocks noChangeArrowheads="1"/>
        </xdr:cNvSpPr>
      </xdr:nvSpPr>
      <xdr:spPr bwMode="auto">
        <a:xfrm>
          <a:off x="6543675" y="200025"/>
          <a:ext cx="200025" cy="2730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a:t>
          </a:r>
        </a:p>
      </xdr:txBody>
    </xdr:sp>
    <xdr:clientData/>
  </xdr:twoCellAnchor>
  <xdr:twoCellAnchor editAs="oneCell">
    <xdr:from>
      <xdr:col>3</xdr:col>
      <xdr:colOff>466725</xdr:colOff>
      <xdr:row>1</xdr:row>
      <xdr:rowOff>0</xdr:rowOff>
    </xdr:from>
    <xdr:to>
      <xdr:col>3</xdr:col>
      <xdr:colOff>723900</xdr:colOff>
      <xdr:row>2</xdr:row>
      <xdr:rowOff>92076</xdr:rowOff>
    </xdr:to>
    <xdr:sp macro="" textlink="">
      <xdr:nvSpPr>
        <xdr:cNvPr id="4" name="Text Box 2">
          <a:hlinkClick xmlns:r="http://schemas.openxmlformats.org/officeDocument/2006/relationships" r:id="rId3"/>
          <a:extLst>
            <a:ext uri="{FF2B5EF4-FFF2-40B4-BE49-F238E27FC236}">
              <a16:creationId xmlns:a16="http://schemas.microsoft.com/office/drawing/2014/main" id="{6A701B5B-431F-4B1C-BE38-1D675EC6E10F}"/>
            </a:ext>
          </a:extLst>
        </xdr:cNvPr>
        <xdr:cNvSpPr txBox="1">
          <a:spLocks noChangeArrowheads="1"/>
        </xdr:cNvSpPr>
      </xdr:nvSpPr>
      <xdr:spPr bwMode="auto">
        <a:xfrm>
          <a:off x="6677025" y="200025"/>
          <a:ext cx="257175" cy="25400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[2]</a:t>
          </a:r>
        </a:p>
      </xdr:txBody>
    </xdr:sp>
    <xdr:clientData/>
  </xdr:twoCellAnchor>
  <xdr:twoCellAnchor editAs="oneCell">
    <xdr:from>
      <xdr:col>3</xdr:col>
      <xdr:colOff>638175</xdr:colOff>
      <xdr:row>1</xdr:row>
      <xdr:rowOff>0</xdr:rowOff>
    </xdr:from>
    <xdr:to>
      <xdr:col>3</xdr:col>
      <xdr:colOff>895350</xdr:colOff>
      <xdr:row>2</xdr:row>
      <xdr:rowOff>92076</xdr:rowOff>
    </xdr:to>
    <xdr:sp macro="" textlink="">
      <xdr:nvSpPr>
        <xdr:cNvPr id="5" name="Text Box 3">
          <a:hlinkClick xmlns:r="http://schemas.openxmlformats.org/officeDocument/2006/relationships" r:id="rId4"/>
          <a:extLst>
            <a:ext uri="{FF2B5EF4-FFF2-40B4-BE49-F238E27FC236}">
              <a16:creationId xmlns:a16="http://schemas.microsoft.com/office/drawing/2014/main" id="{74666512-094B-4124-84A9-04B302CE12F6}"/>
            </a:ext>
          </a:extLst>
        </xdr:cNvPr>
        <xdr:cNvSpPr txBox="1">
          <a:spLocks noChangeArrowheads="1"/>
        </xdr:cNvSpPr>
      </xdr:nvSpPr>
      <xdr:spPr bwMode="auto">
        <a:xfrm>
          <a:off x="6848475" y="200025"/>
          <a:ext cx="257175" cy="25400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[3]</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6" name="Text Box 8">
          <a:hlinkClick xmlns:r="http://schemas.openxmlformats.org/officeDocument/2006/relationships" r:id="rId5"/>
          <a:extLst>
            <a:ext uri="{FF2B5EF4-FFF2-40B4-BE49-F238E27FC236}">
              <a16:creationId xmlns:a16="http://schemas.microsoft.com/office/drawing/2014/main" id="{A694ADA3-92C3-404E-8404-60DA293AA453}"/>
            </a:ext>
          </a:extLst>
        </xdr:cNvPr>
        <xdr:cNvSpPr txBox="1">
          <a:spLocks noChangeArrowheads="1"/>
        </xdr:cNvSpPr>
      </xdr:nvSpPr>
      <xdr:spPr bwMode="auto">
        <a:xfrm>
          <a:off x="91373325" y="476250"/>
          <a:ext cx="5797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7" name="Text Box 8">
          <a:hlinkClick xmlns:r="http://schemas.openxmlformats.org/officeDocument/2006/relationships" r:id="rId5"/>
          <a:extLst>
            <a:ext uri="{FF2B5EF4-FFF2-40B4-BE49-F238E27FC236}">
              <a16:creationId xmlns:a16="http://schemas.microsoft.com/office/drawing/2014/main" id="{C09D2679-5F5C-4D6B-BE80-AA9266089B9A}"/>
            </a:ext>
          </a:extLst>
        </xdr:cNvPr>
        <xdr:cNvSpPr txBox="1">
          <a:spLocks noChangeArrowheads="1"/>
        </xdr:cNvSpPr>
      </xdr:nvSpPr>
      <xdr:spPr bwMode="auto">
        <a:xfrm>
          <a:off x="91373325" y="476250"/>
          <a:ext cx="5797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8" name="Text Box 8">
          <a:hlinkClick xmlns:r="http://schemas.openxmlformats.org/officeDocument/2006/relationships" r:id="rId5"/>
          <a:extLst>
            <a:ext uri="{FF2B5EF4-FFF2-40B4-BE49-F238E27FC236}">
              <a16:creationId xmlns:a16="http://schemas.microsoft.com/office/drawing/2014/main" id="{ECE623DD-C7CF-4164-B455-190F24FE43FA}"/>
            </a:ext>
          </a:extLst>
        </xdr:cNvPr>
        <xdr:cNvSpPr txBox="1">
          <a:spLocks noChangeArrowheads="1"/>
        </xdr:cNvSpPr>
      </xdr:nvSpPr>
      <xdr:spPr bwMode="auto">
        <a:xfrm>
          <a:off x="91373325" y="476250"/>
          <a:ext cx="5797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9" name="Text Box 8">
          <a:hlinkClick xmlns:r="http://schemas.openxmlformats.org/officeDocument/2006/relationships" r:id="rId5"/>
          <a:extLst>
            <a:ext uri="{FF2B5EF4-FFF2-40B4-BE49-F238E27FC236}">
              <a16:creationId xmlns:a16="http://schemas.microsoft.com/office/drawing/2014/main" id="{77C45443-D013-40C1-889F-60CCEC935C81}"/>
            </a:ext>
          </a:extLst>
        </xdr:cNvPr>
        <xdr:cNvSpPr txBox="1">
          <a:spLocks noChangeArrowheads="1"/>
        </xdr:cNvSpPr>
      </xdr:nvSpPr>
      <xdr:spPr bwMode="auto">
        <a:xfrm>
          <a:off x="91373325" y="476250"/>
          <a:ext cx="5797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10" name="Text Box 8">
          <a:hlinkClick xmlns:r="http://schemas.openxmlformats.org/officeDocument/2006/relationships" r:id="rId5"/>
          <a:extLst>
            <a:ext uri="{FF2B5EF4-FFF2-40B4-BE49-F238E27FC236}">
              <a16:creationId xmlns:a16="http://schemas.microsoft.com/office/drawing/2014/main" id="{04B8B989-EB1E-4532-9E40-E310B7347904}"/>
            </a:ext>
          </a:extLst>
        </xdr:cNvPr>
        <xdr:cNvSpPr txBox="1">
          <a:spLocks noChangeArrowheads="1"/>
        </xdr:cNvSpPr>
      </xdr:nvSpPr>
      <xdr:spPr bwMode="auto">
        <a:xfrm>
          <a:off x="91373325" y="476250"/>
          <a:ext cx="5797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133</xdr:col>
      <xdr:colOff>752475</xdr:colOff>
      <xdr:row>2</xdr:row>
      <xdr:rowOff>114300</xdr:rowOff>
    </xdr:from>
    <xdr:ext cx="59657" cy="165287"/>
    <xdr:sp macro="" textlink="">
      <xdr:nvSpPr>
        <xdr:cNvPr id="11" name="Text Box 8">
          <a:hlinkClick xmlns:r="http://schemas.openxmlformats.org/officeDocument/2006/relationships" r:id="rId5"/>
          <a:extLst>
            <a:ext uri="{FF2B5EF4-FFF2-40B4-BE49-F238E27FC236}">
              <a16:creationId xmlns:a16="http://schemas.microsoft.com/office/drawing/2014/main" id="{E7873890-A2A8-4B5E-ADD2-E21A73C50A67}"/>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2" name="Text Box 8">
          <a:hlinkClick xmlns:r="http://schemas.openxmlformats.org/officeDocument/2006/relationships" r:id="rId5"/>
          <a:extLst>
            <a:ext uri="{FF2B5EF4-FFF2-40B4-BE49-F238E27FC236}">
              <a16:creationId xmlns:a16="http://schemas.microsoft.com/office/drawing/2014/main" id="{00097BA8-49C2-429B-B391-5C35C0FD8406}"/>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3" name="Text Box 8">
          <a:hlinkClick xmlns:r="http://schemas.openxmlformats.org/officeDocument/2006/relationships" r:id="rId5"/>
          <a:extLst>
            <a:ext uri="{FF2B5EF4-FFF2-40B4-BE49-F238E27FC236}">
              <a16:creationId xmlns:a16="http://schemas.microsoft.com/office/drawing/2014/main" id="{DF5F3623-0599-45F6-87DD-F25937F028EA}"/>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4" name="Text Box 8">
          <a:hlinkClick xmlns:r="http://schemas.openxmlformats.org/officeDocument/2006/relationships" r:id="rId5"/>
          <a:extLst>
            <a:ext uri="{FF2B5EF4-FFF2-40B4-BE49-F238E27FC236}">
              <a16:creationId xmlns:a16="http://schemas.microsoft.com/office/drawing/2014/main" id="{8B00BB54-85EF-4AF6-A087-F41AFAC70BD2}"/>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5" name="Text Box 8">
          <a:hlinkClick xmlns:r="http://schemas.openxmlformats.org/officeDocument/2006/relationships" r:id="rId5"/>
          <a:extLst>
            <a:ext uri="{FF2B5EF4-FFF2-40B4-BE49-F238E27FC236}">
              <a16:creationId xmlns:a16="http://schemas.microsoft.com/office/drawing/2014/main" id="{0CF71697-5D91-4AB2-A9CA-9C6581735F49}"/>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6" name="Text Box 8">
          <a:hlinkClick xmlns:r="http://schemas.openxmlformats.org/officeDocument/2006/relationships" r:id="rId5"/>
          <a:extLst>
            <a:ext uri="{FF2B5EF4-FFF2-40B4-BE49-F238E27FC236}">
              <a16:creationId xmlns:a16="http://schemas.microsoft.com/office/drawing/2014/main" id="{51EC87D5-8312-4B68-A1C3-9895C0584F4C}"/>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7" name="Text Box 8">
          <a:hlinkClick xmlns:r="http://schemas.openxmlformats.org/officeDocument/2006/relationships" r:id="rId5"/>
          <a:extLst>
            <a:ext uri="{FF2B5EF4-FFF2-40B4-BE49-F238E27FC236}">
              <a16:creationId xmlns:a16="http://schemas.microsoft.com/office/drawing/2014/main" id="{A11B29A5-6833-432E-8315-D441369A139D}"/>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8" name="Text Box 8">
          <a:hlinkClick xmlns:r="http://schemas.openxmlformats.org/officeDocument/2006/relationships" r:id="rId5"/>
          <a:extLst>
            <a:ext uri="{FF2B5EF4-FFF2-40B4-BE49-F238E27FC236}">
              <a16:creationId xmlns:a16="http://schemas.microsoft.com/office/drawing/2014/main" id="{323DD0BF-3E89-4786-B6E4-A1DFCB239D49}"/>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9" name="Text Box 8">
          <a:hlinkClick xmlns:r="http://schemas.openxmlformats.org/officeDocument/2006/relationships" r:id="rId5"/>
          <a:extLst>
            <a:ext uri="{FF2B5EF4-FFF2-40B4-BE49-F238E27FC236}">
              <a16:creationId xmlns:a16="http://schemas.microsoft.com/office/drawing/2014/main" id="{793370C8-8517-4DCA-833E-39061FC9E254}"/>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20" name="Text Box 8">
          <a:hlinkClick xmlns:r="http://schemas.openxmlformats.org/officeDocument/2006/relationships" r:id="rId5"/>
          <a:extLst>
            <a:ext uri="{FF2B5EF4-FFF2-40B4-BE49-F238E27FC236}">
              <a16:creationId xmlns:a16="http://schemas.microsoft.com/office/drawing/2014/main" id="{4B293169-490E-43AC-9F45-E428FDF96025}"/>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1" name="Text Box 8">
          <a:hlinkClick xmlns:r="http://schemas.openxmlformats.org/officeDocument/2006/relationships" r:id="rId5"/>
          <a:extLst>
            <a:ext uri="{FF2B5EF4-FFF2-40B4-BE49-F238E27FC236}">
              <a16:creationId xmlns:a16="http://schemas.microsoft.com/office/drawing/2014/main" id="{6E87EF07-709A-463D-9145-45BC7D620ECF}"/>
            </a:ext>
          </a:extLst>
        </xdr:cNvPr>
        <xdr:cNvSpPr txBox="1">
          <a:spLocks noChangeArrowheads="1"/>
        </xdr:cNvSpPr>
      </xdr:nvSpPr>
      <xdr:spPr bwMode="auto">
        <a:xfrm>
          <a:off x="93278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2" name="Text Box 8">
          <a:hlinkClick xmlns:r="http://schemas.openxmlformats.org/officeDocument/2006/relationships" r:id="rId5"/>
          <a:extLst>
            <a:ext uri="{FF2B5EF4-FFF2-40B4-BE49-F238E27FC236}">
              <a16:creationId xmlns:a16="http://schemas.microsoft.com/office/drawing/2014/main" id="{2F7C046A-B91E-4961-8E48-2B6B57466326}"/>
            </a:ext>
          </a:extLst>
        </xdr:cNvPr>
        <xdr:cNvSpPr txBox="1">
          <a:spLocks noChangeArrowheads="1"/>
        </xdr:cNvSpPr>
      </xdr:nvSpPr>
      <xdr:spPr bwMode="auto">
        <a:xfrm>
          <a:off x="93278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3" name="Text Box 8">
          <a:hlinkClick xmlns:r="http://schemas.openxmlformats.org/officeDocument/2006/relationships" r:id="rId5"/>
          <a:extLst>
            <a:ext uri="{FF2B5EF4-FFF2-40B4-BE49-F238E27FC236}">
              <a16:creationId xmlns:a16="http://schemas.microsoft.com/office/drawing/2014/main" id="{B24C7211-B891-441F-8E76-D7E396FD5E21}"/>
            </a:ext>
          </a:extLst>
        </xdr:cNvPr>
        <xdr:cNvSpPr txBox="1">
          <a:spLocks noChangeArrowheads="1"/>
        </xdr:cNvSpPr>
      </xdr:nvSpPr>
      <xdr:spPr bwMode="auto">
        <a:xfrm>
          <a:off x="93278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4" name="Text Box 8">
          <a:hlinkClick xmlns:r="http://schemas.openxmlformats.org/officeDocument/2006/relationships" r:id="rId5"/>
          <a:extLst>
            <a:ext uri="{FF2B5EF4-FFF2-40B4-BE49-F238E27FC236}">
              <a16:creationId xmlns:a16="http://schemas.microsoft.com/office/drawing/2014/main" id="{E4D676C3-78FF-4A5D-AD2B-D1E4D2807AF1}"/>
            </a:ext>
          </a:extLst>
        </xdr:cNvPr>
        <xdr:cNvSpPr txBox="1">
          <a:spLocks noChangeArrowheads="1"/>
        </xdr:cNvSpPr>
      </xdr:nvSpPr>
      <xdr:spPr bwMode="auto">
        <a:xfrm>
          <a:off x="93278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5" name="Text Box 8">
          <a:hlinkClick xmlns:r="http://schemas.openxmlformats.org/officeDocument/2006/relationships" r:id="rId5"/>
          <a:extLst>
            <a:ext uri="{FF2B5EF4-FFF2-40B4-BE49-F238E27FC236}">
              <a16:creationId xmlns:a16="http://schemas.microsoft.com/office/drawing/2014/main" id="{8D8F22E6-6945-45E4-882A-58CEED7B7052}"/>
            </a:ext>
          </a:extLst>
        </xdr:cNvPr>
        <xdr:cNvSpPr txBox="1">
          <a:spLocks noChangeArrowheads="1"/>
        </xdr:cNvSpPr>
      </xdr:nvSpPr>
      <xdr:spPr bwMode="auto">
        <a:xfrm>
          <a:off x="93278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136</xdr:col>
      <xdr:colOff>752475</xdr:colOff>
      <xdr:row>2</xdr:row>
      <xdr:rowOff>114300</xdr:rowOff>
    </xdr:from>
    <xdr:to>
      <xdr:col>137</xdr:col>
      <xdr:colOff>68435</xdr:colOff>
      <xdr:row>3</xdr:row>
      <xdr:rowOff>73025</xdr:rowOff>
    </xdr:to>
    <xdr:sp macro="" textlink="">
      <xdr:nvSpPr>
        <xdr:cNvPr id="26" name="Text Box 8">
          <a:hlinkClick xmlns:r="http://schemas.openxmlformats.org/officeDocument/2006/relationships" r:id="rId5"/>
          <a:extLst>
            <a:ext uri="{FF2B5EF4-FFF2-40B4-BE49-F238E27FC236}">
              <a16:creationId xmlns:a16="http://schemas.microsoft.com/office/drawing/2014/main" id="{BB813B07-7996-44D0-A2A1-9C2CDEC07FE8}"/>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7" name="Text Box 8">
          <a:hlinkClick xmlns:r="http://schemas.openxmlformats.org/officeDocument/2006/relationships" r:id="rId5"/>
          <a:extLst>
            <a:ext uri="{FF2B5EF4-FFF2-40B4-BE49-F238E27FC236}">
              <a16:creationId xmlns:a16="http://schemas.microsoft.com/office/drawing/2014/main" id="{97DD72A7-CD6C-4BD9-A155-386E0E0A759D}"/>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8" name="Text Box 8">
          <a:hlinkClick xmlns:r="http://schemas.openxmlformats.org/officeDocument/2006/relationships" r:id="rId5"/>
          <a:extLst>
            <a:ext uri="{FF2B5EF4-FFF2-40B4-BE49-F238E27FC236}">
              <a16:creationId xmlns:a16="http://schemas.microsoft.com/office/drawing/2014/main" id="{9A7E9D27-0599-49F9-AF73-DA6F3CD9D992}"/>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9" name="Text Box 8">
          <a:hlinkClick xmlns:r="http://schemas.openxmlformats.org/officeDocument/2006/relationships" r:id="rId5"/>
          <a:extLst>
            <a:ext uri="{FF2B5EF4-FFF2-40B4-BE49-F238E27FC236}">
              <a16:creationId xmlns:a16="http://schemas.microsoft.com/office/drawing/2014/main" id="{AE6F9404-615D-4AF2-9914-1C746ECA15CE}"/>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0" name="Text Box 8">
          <a:hlinkClick xmlns:r="http://schemas.openxmlformats.org/officeDocument/2006/relationships" r:id="rId5"/>
          <a:extLst>
            <a:ext uri="{FF2B5EF4-FFF2-40B4-BE49-F238E27FC236}">
              <a16:creationId xmlns:a16="http://schemas.microsoft.com/office/drawing/2014/main" id="{E8832825-B3D2-4FB5-8210-5A1940233C22}"/>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1" name="Text Box 8">
          <a:hlinkClick xmlns:r="http://schemas.openxmlformats.org/officeDocument/2006/relationships" r:id="rId5"/>
          <a:extLst>
            <a:ext uri="{FF2B5EF4-FFF2-40B4-BE49-F238E27FC236}">
              <a16:creationId xmlns:a16="http://schemas.microsoft.com/office/drawing/2014/main" id="{C64E8CA0-B564-410B-83FD-AEDB4244B656}"/>
            </a:ext>
          </a:extLst>
        </xdr:cNvPr>
        <xdr:cNvSpPr txBox="1">
          <a:spLocks noChangeArrowheads="1"/>
        </xdr:cNvSpPr>
      </xdr:nvSpPr>
      <xdr:spPr bwMode="auto">
        <a:xfrm>
          <a:off x="93792675" y="476250"/>
          <a:ext cx="7411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2" name="Text Box 8">
          <a:hlinkClick xmlns:r="http://schemas.openxmlformats.org/officeDocument/2006/relationships" r:id="rId5"/>
          <a:extLst>
            <a:ext uri="{FF2B5EF4-FFF2-40B4-BE49-F238E27FC236}">
              <a16:creationId xmlns:a16="http://schemas.microsoft.com/office/drawing/2014/main" id="{A22683E8-384C-4312-882F-0DABF4329D17}"/>
            </a:ext>
          </a:extLst>
        </xdr:cNvPr>
        <xdr:cNvSpPr txBox="1">
          <a:spLocks noChangeArrowheads="1"/>
        </xdr:cNvSpPr>
      </xdr:nvSpPr>
      <xdr:spPr bwMode="auto">
        <a:xfrm>
          <a:off x="93792675" y="476250"/>
          <a:ext cx="7411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3" name="Text Box 8">
          <a:hlinkClick xmlns:r="http://schemas.openxmlformats.org/officeDocument/2006/relationships" r:id="rId5"/>
          <a:extLst>
            <a:ext uri="{FF2B5EF4-FFF2-40B4-BE49-F238E27FC236}">
              <a16:creationId xmlns:a16="http://schemas.microsoft.com/office/drawing/2014/main" id="{EEE20E27-B78B-4A99-AD0C-059B55FC0FCB}"/>
            </a:ext>
          </a:extLst>
        </xdr:cNvPr>
        <xdr:cNvSpPr txBox="1">
          <a:spLocks noChangeArrowheads="1"/>
        </xdr:cNvSpPr>
      </xdr:nvSpPr>
      <xdr:spPr bwMode="auto">
        <a:xfrm>
          <a:off x="93792675" y="476250"/>
          <a:ext cx="7411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4" name="Text Box 8">
          <a:hlinkClick xmlns:r="http://schemas.openxmlformats.org/officeDocument/2006/relationships" r:id="rId5"/>
          <a:extLst>
            <a:ext uri="{FF2B5EF4-FFF2-40B4-BE49-F238E27FC236}">
              <a16:creationId xmlns:a16="http://schemas.microsoft.com/office/drawing/2014/main" id="{2FECF92D-4140-4CB4-AED7-F25EA35AE606}"/>
            </a:ext>
          </a:extLst>
        </xdr:cNvPr>
        <xdr:cNvSpPr txBox="1">
          <a:spLocks noChangeArrowheads="1"/>
        </xdr:cNvSpPr>
      </xdr:nvSpPr>
      <xdr:spPr bwMode="auto">
        <a:xfrm>
          <a:off x="93792675" y="476250"/>
          <a:ext cx="7411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5" name="Text Box 8">
          <a:hlinkClick xmlns:r="http://schemas.openxmlformats.org/officeDocument/2006/relationships" r:id="rId5"/>
          <a:extLst>
            <a:ext uri="{FF2B5EF4-FFF2-40B4-BE49-F238E27FC236}">
              <a16:creationId xmlns:a16="http://schemas.microsoft.com/office/drawing/2014/main" id="{2C73D425-7CA0-4B4C-B910-D951AFD4F06D}"/>
            </a:ext>
          </a:extLst>
        </xdr:cNvPr>
        <xdr:cNvSpPr txBox="1">
          <a:spLocks noChangeArrowheads="1"/>
        </xdr:cNvSpPr>
      </xdr:nvSpPr>
      <xdr:spPr bwMode="auto">
        <a:xfrm>
          <a:off x="93792675" y="476250"/>
          <a:ext cx="7411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6" name="Text Box 8">
          <a:hlinkClick xmlns:r="http://schemas.openxmlformats.org/officeDocument/2006/relationships" r:id="rId5"/>
          <a:extLst>
            <a:ext uri="{FF2B5EF4-FFF2-40B4-BE49-F238E27FC236}">
              <a16:creationId xmlns:a16="http://schemas.microsoft.com/office/drawing/2014/main" id="{409FB34D-24D3-4864-9E95-EBA375CFF381}"/>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7" name="Text Box 8">
          <a:hlinkClick xmlns:r="http://schemas.openxmlformats.org/officeDocument/2006/relationships" r:id="rId5"/>
          <a:extLst>
            <a:ext uri="{FF2B5EF4-FFF2-40B4-BE49-F238E27FC236}">
              <a16:creationId xmlns:a16="http://schemas.microsoft.com/office/drawing/2014/main" id="{BB9826F6-F46E-4A76-8E36-66B60A9D6B8D}"/>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8" name="Text Box 8">
          <a:hlinkClick xmlns:r="http://schemas.openxmlformats.org/officeDocument/2006/relationships" r:id="rId5"/>
          <a:extLst>
            <a:ext uri="{FF2B5EF4-FFF2-40B4-BE49-F238E27FC236}">
              <a16:creationId xmlns:a16="http://schemas.microsoft.com/office/drawing/2014/main" id="{379BF6A7-340E-4305-A5E4-79ABAE5D8DCC}"/>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9" name="Text Box 8">
          <a:hlinkClick xmlns:r="http://schemas.openxmlformats.org/officeDocument/2006/relationships" r:id="rId5"/>
          <a:extLst>
            <a:ext uri="{FF2B5EF4-FFF2-40B4-BE49-F238E27FC236}">
              <a16:creationId xmlns:a16="http://schemas.microsoft.com/office/drawing/2014/main" id="{CBB1BD92-C278-4617-B7D9-5F9B5213B58C}"/>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40" name="Text Box 8">
          <a:hlinkClick xmlns:r="http://schemas.openxmlformats.org/officeDocument/2006/relationships" r:id="rId5"/>
          <a:extLst>
            <a:ext uri="{FF2B5EF4-FFF2-40B4-BE49-F238E27FC236}">
              <a16:creationId xmlns:a16="http://schemas.microsoft.com/office/drawing/2014/main" id="{5C92D209-4E22-4474-BB8F-6EF0C17C5820}"/>
            </a:ext>
          </a:extLst>
        </xdr:cNvPr>
        <xdr:cNvSpPr txBox="1">
          <a:spLocks noChangeArrowheads="1"/>
        </xdr:cNvSpPr>
      </xdr:nvSpPr>
      <xdr:spPr bwMode="auto">
        <a:xfrm>
          <a:off x="93792675" y="476250"/>
          <a:ext cx="68435"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131</xdr:col>
      <xdr:colOff>752475</xdr:colOff>
      <xdr:row>2</xdr:row>
      <xdr:rowOff>114300</xdr:rowOff>
    </xdr:from>
    <xdr:ext cx="59657" cy="165287"/>
    <xdr:sp macro="" textlink="">
      <xdr:nvSpPr>
        <xdr:cNvPr id="41" name="Text Box 8">
          <a:hlinkClick xmlns:r="http://schemas.openxmlformats.org/officeDocument/2006/relationships" r:id="rId5"/>
          <a:extLst>
            <a:ext uri="{FF2B5EF4-FFF2-40B4-BE49-F238E27FC236}">
              <a16:creationId xmlns:a16="http://schemas.microsoft.com/office/drawing/2014/main" id="{C326EAC5-4D86-4B90-9F25-B5FB19B4737C}"/>
            </a:ext>
          </a:extLst>
        </xdr:cNvPr>
        <xdr:cNvSpPr txBox="1">
          <a:spLocks noChangeArrowheads="1"/>
        </xdr:cNvSpPr>
      </xdr:nvSpPr>
      <xdr:spPr bwMode="auto">
        <a:xfrm>
          <a:off x="9059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2" name="Text Box 8">
          <a:hlinkClick xmlns:r="http://schemas.openxmlformats.org/officeDocument/2006/relationships" r:id="rId5"/>
          <a:extLst>
            <a:ext uri="{FF2B5EF4-FFF2-40B4-BE49-F238E27FC236}">
              <a16:creationId xmlns:a16="http://schemas.microsoft.com/office/drawing/2014/main" id="{44D3B567-E308-4C51-ADD5-8267ABB5B918}"/>
            </a:ext>
          </a:extLst>
        </xdr:cNvPr>
        <xdr:cNvSpPr txBox="1">
          <a:spLocks noChangeArrowheads="1"/>
        </xdr:cNvSpPr>
      </xdr:nvSpPr>
      <xdr:spPr bwMode="auto">
        <a:xfrm>
          <a:off x="9059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3" name="Text Box 8">
          <a:hlinkClick xmlns:r="http://schemas.openxmlformats.org/officeDocument/2006/relationships" r:id="rId5"/>
          <a:extLst>
            <a:ext uri="{FF2B5EF4-FFF2-40B4-BE49-F238E27FC236}">
              <a16:creationId xmlns:a16="http://schemas.microsoft.com/office/drawing/2014/main" id="{33447D2E-58B0-4441-950A-1EDB6399BB3F}"/>
            </a:ext>
          </a:extLst>
        </xdr:cNvPr>
        <xdr:cNvSpPr txBox="1">
          <a:spLocks noChangeArrowheads="1"/>
        </xdr:cNvSpPr>
      </xdr:nvSpPr>
      <xdr:spPr bwMode="auto">
        <a:xfrm>
          <a:off x="9059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4" name="Text Box 8">
          <a:hlinkClick xmlns:r="http://schemas.openxmlformats.org/officeDocument/2006/relationships" r:id="rId5"/>
          <a:extLst>
            <a:ext uri="{FF2B5EF4-FFF2-40B4-BE49-F238E27FC236}">
              <a16:creationId xmlns:a16="http://schemas.microsoft.com/office/drawing/2014/main" id="{5AD6CDC9-02ED-4F00-AE6A-EEC28BEB9B1C}"/>
            </a:ext>
          </a:extLst>
        </xdr:cNvPr>
        <xdr:cNvSpPr txBox="1">
          <a:spLocks noChangeArrowheads="1"/>
        </xdr:cNvSpPr>
      </xdr:nvSpPr>
      <xdr:spPr bwMode="auto">
        <a:xfrm>
          <a:off x="9059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5" name="Text Box 8">
          <a:hlinkClick xmlns:r="http://schemas.openxmlformats.org/officeDocument/2006/relationships" r:id="rId5"/>
          <a:extLst>
            <a:ext uri="{FF2B5EF4-FFF2-40B4-BE49-F238E27FC236}">
              <a16:creationId xmlns:a16="http://schemas.microsoft.com/office/drawing/2014/main" id="{7C24979E-58EC-45C4-AA4C-A34575E764BC}"/>
            </a:ext>
          </a:extLst>
        </xdr:cNvPr>
        <xdr:cNvSpPr txBox="1">
          <a:spLocks noChangeArrowheads="1"/>
        </xdr:cNvSpPr>
      </xdr:nvSpPr>
      <xdr:spPr bwMode="auto">
        <a:xfrm>
          <a:off x="9059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6" name="Text Box 8">
          <a:hlinkClick xmlns:r="http://schemas.openxmlformats.org/officeDocument/2006/relationships" r:id="rId5"/>
          <a:extLst>
            <a:ext uri="{FF2B5EF4-FFF2-40B4-BE49-F238E27FC236}">
              <a16:creationId xmlns:a16="http://schemas.microsoft.com/office/drawing/2014/main" id="{27314F70-7A7B-4217-A418-FE024E2C1256}"/>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7" name="Text Box 8">
          <a:hlinkClick xmlns:r="http://schemas.openxmlformats.org/officeDocument/2006/relationships" r:id="rId5"/>
          <a:extLst>
            <a:ext uri="{FF2B5EF4-FFF2-40B4-BE49-F238E27FC236}">
              <a16:creationId xmlns:a16="http://schemas.microsoft.com/office/drawing/2014/main" id="{27F0C2F1-A125-4206-8755-8C39B244B71F}"/>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8" name="Text Box 8">
          <a:hlinkClick xmlns:r="http://schemas.openxmlformats.org/officeDocument/2006/relationships" r:id="rId5"/>
          <a:extLst>
            <a:ext uri="{FF2B5EF4-FFF2-40B4-BE49-F238E27FC236}">
              <a16:creationId xmlns:a16="http://schemas.microsoft.com/office/drawing/2014/main" id="{9C8A2635-632F-43E7-8DCE-65810EFC060A}"/>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9" name="Text Box 8">
          <a:hlinkClick xmlns:r="http://schemas.openxmlformats.org/officeDocument/2006/relationships" r:id="rId5"/>
          <a:extLst>
            <a:ext uri="{FF2B5EF4-FFF2-40B4-BE49-F238E27FC236}">
              <a16:creationId xmlns:a16="http://schemas.microsoft.com/office/drawing/2014/main" id="{3357A36D-F0C1-436D-AD3F-6076AC6ED287}"/>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0" name="Text Box 8">
          <a:hlinkClick xmlns:r="http://schemas.openxmlformats.org/officeDocument/2006/relationships" r:id="rId5"/>
          <a:extLst>
            <a:ext uri="{FF2B5EF4-FFF2-40B4-BE49-F238E27FC236}">
              <a16:creationId xmlns:a16="http://schemas.microsoft.com/office/drawing/2014/main" id="{C93879CB-47EC-4E63-82B6-16E74876CFA7}"/>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1" name="Text Box 8">
          <a:hlinkClick xmlns:r="http://schemas.openxmlformats.org/officeDocument/2006/relationships" r:id="rId5"/>
          <a:extLst>
            <a:ext uri="{FF2B5EF4-FFF2-40B4-BE49-F238E27FC236}">
              <a16:creationId xmlns:a16="http://schemas.microsoft.com/office/drawing/2014/main" id="{43E70F7A-2033-4D50-AE3A-42A83E4F80D9}"/>
            </a:ext>
          </a:extLst>
        </xdr:cNvPr>
        <xdr:cNvSpPr txBox="1">
          <a:spLocks noChangeArrowheads="1"/>
        </xdr:cNvSpPr>
      </xdr:nvSpPr>
      <xdr:spPr bwMode="auto">
        <a:xfrm>
          <a:off x="91373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2" name="Text Box 8">
          <a:hlinkClick xmlns:r="http://schemas.openxmlformats.org/officeDocument/2006/relationships" r:id="rId5"/>
          <a:extLst>
            <a:ext uri="{FF2B5EF4-FFF2-40B4-BE49-F238E27FC236}">
              <a16:creationId xmlns:a16="http://schemas.microsoft.com/office/drawing/2014/main" id="{174DEAF2-5012-489B-9EBE-17684966457F}"/>
            </a:ext>
          </a:extLst>
        </xdr:cNvPr>
        <xdr:cNvSpPr txBox="1">
          <a:spLocks noChangeArrowheads="1"/>
        </xdr:cNvSpPr>
      </xdr:nvSpPr>
      <xdr:spPr bwMode="auto">
        <a:xfrm>
          <a:off x="91373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3" name="Text Box 8">
          <a:hlinkClick xmlns:r="http://schemas.openxmlformats.org/officeDocument/2006/relationships" r:id="rId5"/>
          <a:extLst>
            <a:ext uri="{FF2B5EF4-FFF2-40B4-BE49-F238E27FC236}">
              <a16:creationId xmlns:a16="http://schemas.microsoft.com/office/drawing/2014/main" id="{D7C1F37C-8A03-4DE1-90E5-605E1A35AB88}"/>
            </a:ext>
          </a:extLst>
        </xdr:cNvPr>
        <xdr:cNvSpPr txBox="1">
          <a:spLocks noChangeArrowheads="1"/>
        </xdr:cNvSpPr>
      </xdr:nvSpPr>
      <xdr:spPr bwMode="auto">
        <a:xfrm>
          <a:off x="91373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4" name="Text Box 8">
          <a:hlinkClick xmlns:r="http://schemas.openxmlformats.org/officeDocument/2006/relationships" r:id="rId5"/>
          <a:extLst>
            <a:ext uri="{FF2B5EF4-FFF2-40B4-BE49-F238E27FC236}">
              <a16:creationId xmlns:a16="http://schemas.microsoft.com/office/drawing/2014/main" id="{13087CF9-34D8-4032-BABF-DBB91227F413}"/>
            </a:ext>
          </a:extLst>
        </xdr:cNvPr>
        <xdr:cNvSpPr txBox="1">
          <a:spLocks noChangeArrowheads="1"/>
        </xdr:cNvSpPr>
      </xdr:nvSpPr>
      <xdr:spPr bwMode="auto">
        <a:xfrm>
          <a:off x="91373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5" name="Text Box 8">
          <a:hlinkClick xmlns:r="http://schemas.openxmlformats.org/officeDocument/2006/relationships" r:id="rId5"/>
          <a:extLst>
            <a:ext uri="{FF2B5EF4-FFF2-40B4-BE49-F238E27FC236}">
              <a16:creationId xmlns:a16="http://schemas.microsoft.com/office/drawing/2014/main" id="{CE110BE2-8ED9-41FB-85CA-325D96208E68}"/>
            </a:ext>
          </a:extLst>
        </xdr:cNvPr>
        <xdr:cNvSpPr txBox="1">
          <a:spLocks noChangeArrowheads="1"/>
        </xdr:cNvSpPr>
      </xdr:nvSpPr>
      <xdr:spPr bwMode="auto">
        <a:xfrm>
          <a:off x="91373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6" name="Text Box 8">
          <a:hlinkClick xmlns:r="http://schemas.openxmlformats.org/officeDocument/2006/relationships" r:id="rId5"/>
          <a:extLst>
            <a:ext uri="{FF2B5EF4-FFF2-40B4-BE49-F238E27FC236}">
              <a16:creationId xmlns:a16="http://schemas.microsoft.com/office/drawing/2014/main" id="{954E7331-A13E-43B1-BDC5-600F7E4C2808}"/>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7" name="Text Box 8">
          <a:hlinkClick xmlns:r="http://schemas.openxmlformats.org/officeDocument/2006/relationships" r:id="rId5"/>
          <a:extLst>
            <a:ext uri="{FF2B5EF4-FFF2-40B4-BE49-F238E27FC236}">
              <a16:creationId xmlns:a16="http://schemas.microsoft.com/office/drawing/2014/main" id="{ADC64725-EDF3-46EC-B2E3-B3D9A8F55548}"/>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8" name="Text Box 8">
          <a:hlinkClick xmlns:r="http://schemas.openxmlformats.org/officeDocument/2006/relationships" r:id="rId5"/>
          <a:extLst>
            <a:ext uri="{FF2B5EF4-FFF2-40B4-BE49-F238E27FC236}">
              <a16:creationId xmlns:a16="http://schemas.microsoft.com/office/drawing/2014/main" id="{F9F4BA72-7A1B-4589-B117-3BA89347CFED}"/>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9" name="Text Box 8">
          <a:hlinkClick xmlns:r="http://schemas.openxmlformats.org/officeDocument/2006/relationships" r:id="rId5"/>
          <a:extLst>
            <a:ext uri="{FF2B5EF4-FFF2-40B4-BE49-F238E27FC236}">
              <a16:creationId xmlns:a16="http://schemas.microsoft.com/office/drawing/2014/main" id="{E08E8DB7-96AD-45BE-B568-2AA3ABBA9D1E}"/>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60" name="Text Box 8">
          <a:hlinkClick xmlns:r="http://schemas.openxmlformats.org/officeDocument/2006/relationships" r:id="rId5"/>
          <a:extLst>
            <a:ext uri="{FF2B5EF4-FFF2-40B4-BE49-F238E27FC236}">
              <a16:creationId xmlns:a16="http://schemas.microsoft.com/office/drawing/2014/main" id="{13F009E3-2FA5-42B6-8A55-827042F3D69A}"/>
            </a:ext>
          </a:extLst>
        </xdr:cNvPr>
        <xdr:cNvSpPr txBox="1">
          <a:spLocks noChangeArrowheads="1"/>
        </xdr:cNvSpPr>
      </xdr:nvSpPr>
      <xdr:spPr bwMode="auto">
        <a:xfrm>
          <a:off x="91373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1" name="Text Box 8">
          <a:hlinkClick xmlns:r="http://schemas.openxmlformats.org/officeDocument/2006/relationships" r:id="rId5"/>
          <a:extLst>
            <a:ext uri="{FF2B5EF4-FFF2-40B4-BE49-F238E27FC236}">
              <a16:creationId xmlns:a16="http://schemas.microsoft.com/office/drawing/2014/main" id="{4B3A0F0E-3325-4581-B0F3-1F3EF666D417}"/>
            </a:ext>
          </a:extLst>
        </xdr:cNvPr>
        <xdr:cNvSpPr txBox="1">
          <a:spLocks noChangeArrowheads="1"/>
        </xdr:cNvSpPr>
      </xdr:nvSpPr>
      <xdr:spPr bwMode="auto">
        <a:xfrm>
          <a:off x="91373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2" name="Text Box 8">
          <a:hlinkClick xmlns:r="http://schemas.openxmlformats.org/officeDocument/2006/relationships" r:id="rId5"/>
          <a:extLst>
            <a:ext uri="{FF2B5EF4-FFF2-40B4-BE49-F238E27FC236}">
              <a16:creationId xmlns:a16="http://schemas.microsoft.com/office/drawing/2014/main" id="{AF7DAE67-CE8D-4D8F-8D57-CA7B822F75E6}"/>
            </a:ext>
          </a:extLst>
        </xdr:cNvPr>
        <xdr:cNvSpPr txBox="1">
          <a:spLocks noChangeArrowheads="1"/>
        </xdr:cNvSpPr>
      </xdr:nvSpPr>
      <xdr:spPr bwMode="auto">
        <a:xfrm>
          <a:off x="91373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3" name="Text Box 8">
          <a:hlinkClick xmlns:r="http://schemas.openxmlformats.org/officeDocument/2006/relationships" r:id="rId5"/>
          <a:extLst>
            <a:ext uri="{FF2B5EF4-FFF2-40B4-BE49-F238E27FC236}">
              <a16:creationId xmlns:a16="http://schemas.microsoft.com/office/drawing/2014/main" id="{751EBDC7-6BBE-4E70-8609-D5F4C1CEBB40}"/>
            </a:ext>
          </a:extLst>
        </xdr:cNvPr>
        <xdr:cNvSpPr txBox="1">
          <a:spLocks noChangeArrowheads="1"/>
        </xdr:cNvSpPr>
      </xdr:nvSpPr>
      <xdr:spPr bwMode="auto">
        <a:xfrm>
          <a:off x="91373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4" name="Text Box 8">
          <a:hlinkClick xmlns:r="http://schemas.openxmlformats.org/officeDocument/2006/relationships" r:id="rId5"/>
          <a:extLst>
            <a:ext uri="{FF2B5EF4-FFF2-40B4-BE49-F238E27FC236}">
              <a16:creationId xmlns:a16="http://schemas.microsoft.com/office/drawing/2014/main" id="{98EE24F8-2700-41A5-B14C-A6E2C2C856D9}"/>
            </a:ext>
          </a:extLst>
        </xdr:cNvPr>
        <xdr:cNvSpPr txBox="1">
          <a:spLocks noChangeArrowheads="1"/>
        </xdr:cNvSpPr>
      </xdr:nvSpPr>
      <xdr:spPr bwMode="auto">
        <a:xfrm>
          <a:off x="91373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5" name="Text Box 8">
          <a:hlinkClick xmlns:r="http://schemas.openxmlformats.org/officeDocument/2006/relationships" r:id="rId5"/>
          <a:extLst>
            <a:ext uri="{FF2B5EF4-FFF2-40B4-BE49-F238E27FC236}">
              <a16:creationId xmlns:a16="http://schemas.microsoft.com/office/drawing/2014/main" id="{D4F4DA38-ADF5-4953-8F16-B34DA37A8C4C}"/>
            </a:ext>
          </a:extLst>
        </xdr:cNvPr>
        <xdr:cNvSpPr txBox="1">
          <a:spLocks noChangeArrowheads="1"/>
        </xdr:cNvSpPr>
      </xdr:nvSpPr>
      <xdr:spPr bwMode="auto">
        <a:xfrm>
          <a:off x="913733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6" name="Text Box 8">
          <a:hlinkClick xmlns:r="http://schemas.openxmlformats.org/officeDocument/2006/relationships" r:id="rId5"/>
          <a:extLst>
            <a:ext uri="{FF2B5EF4-FFF2-40B4-BE49-F238E27FC236}">
              <a16:creationId xmlns:a16="http://schemas.microsoft.com/office/drawing/2014/main" id="{AE35D7DB-A241-4EE6-9B7E-2F9F166C7DD8}"/>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7" name="Text Box 8">
          <a:hlinkClick xmlns:r="http://schemas.openxmlformats.org/officeDocument/2006/relationships" r:id="rId5"/>
          <a:extLst>
            <a:ext uri="{FF2B5EF4-FFF2-40B4-BE49-F238E27FC236}">
              <a16:creationId xmlns:a16="http://schemas.microsoft.com/office/drawing/2014/main" id="{3C8E49C5-52BF-4BD7-8B56-60A53A967245}"/>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8" name="Text Box 8">
          <a:hlinkClick xmlns:r="http://schemas.openxmlformats.org/officeDocument/2006/relationships" r:id="rId5"/>
          <a:extLst>
            <a:ext uri="{FF2B5EF4-FFF2-40B4-BE49-F238E27FC236}">
              <a16:creationId xmlns:a16="http://schemas.microsoft.com/office/drawing/2014/main" id="{E2F55672-2ACC-494B-AE20-D31B0B0D0EA3}"/>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9" name="Text Box 8">
          <a:hlinkClick xmlns:r="http://schemas.openxmlformats.org/officeDocument/2006/relationships" r:id="rId5"/>
          <a:extLst>
            <a:ext uri="{FF2B5EF4-FFF2-40B4-BE49-F238E27FC236}">
              <a16:creationId xmlns:a16="http://schemas.microsoft.com/office/drawing/2014/main" id="{4B7DCCF2-78EE-4B98-9A82-5FCB7119FA76}"/>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0" name="Text Box 8">
          <a:hlinkClick xmlns:r="http://schemas.openxmlformats.org/officeDocument/2006/relationships" r:id="rId5"/>
          <a:extLst>
            <a:ext uri="{FF2B5EF4-FFF2-40B4-BE49-F238E27FC236}">
              <a16:creationId xmlns:a16="http://schemas.microsoft.com/office/drawing/2014/main" id="{2C04624F-FCBE-42E3-9CFA-E4A9C077F607}"/>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1" name="Text Box 8">
          <a:hlinkClick xmlns:r="http://schemas.openxmlformats.org/officeDocument/2006/relationships" r:id="rId5"/>
          <a:extLst>
            <a:ext uri="{FF2B5EF4-FFF2-40B4-BE49-F238E27FC236}">
              <a16:creationId xmlns:a16="http://schemas.microsoft.com/office/drawing/2014/main" id="{75786E41-7CED-4F0D-839A-E4AE5FE78ADA}"/>
            </a:ext>
          </a:extLst>
        </xdr:cNvPr>
        <xdr:cNvSpPr txBox="1">
          <a:spLocks noChangeArrowheads="1"/>
        </xdr:cNvSpPr>
      </xdr:nvSpPr>
      <xdr:spPr bwMode="auto">
        <a:xfrm>
          <a:off x="92011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2" name="Text Box 8">
          <a:hlinkClick xmlns:r="http://schemas.openxmlformats.org/officeDocument/2006/relationships" r:id="rId5"/>
          <a:extLst>
            <a:ext uri="{FF2B5EF4-FFF2-40B4-BE49-F238E27FC236}">
              <a16:creationId xmlns:a16="http://schemas.microsoft.com/office/drawing/2014/main" id="{6629591A-B898-4DF2-911B-A6051663FAA9}"/>
            </a:ext>
          </a:extLst>
        </xdr:cNvPr>
        <xdr:cNvSpPr txBox="1">
          <a:spLocks noChangeArrowheads="1"/>
        </xdr:cNvSpPr>
      </xdr:nvSpPr>
      <xdr:spPr bwMode="auto">
        <a:xfrm>
          <a:off x="92011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3" name="Text Box 8">
          <a:hlinkClick xmlns:r="http://schemas.openxmlformats.org/officeDocument/2006/relationships" r:id="rId5"/>
          <a:extLst>
            <a:ext uri="{FF2B5EF4-FFF2-40B4-BE49-F238E27FC236}">
              <a16:creationId xmlns:a16="http://schemas.microsoft.com/office/drawing/2014/main" id="{1F79CE21-8975-41DA-8D19-419C052CE1FC}"/>
            </a:ext>
          </a:extLst>
        </xdr:cNvPr>
        <xdr:cNvSpPr txBox="1">
          <a:spLocks noChangeArrowheads="1"/>
        </xdr:cNvSpPr>
      </xdr:nvSpPr>
      <xdr:spPr bwMode="auto">
        <a:xfrm>
          <a:off x="92011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4" name="Text Box 8">
          <a:hlinkClick xmlns:r="http://schemas.openxmlformats.org/officeDocument/2006/relationships" r:id="rId5"/>
          <a:extLst>
            <a:ext uri="{FF2B5EF4-FFF2-40B4-BE49-F238E27FC236}">
              <a16:creationId xmlns:a16="http://schemas.microsoft.com/office/drawing/2014/main" id="{BED4922D-995A-4320-9540-872374DDDF78}"/>
            </a:ext>
          </a:extLst>
        </xdr:cNvPr>
        <xdr:cNvSpPr txBox="1">
          <a:spLocks noChangeArrowheads="1"/>
        </xdr:cNvSpPr>
      </xdr:nvSpPr>
      <xdr:spPr bwMode="auto">
        <a:xfrm>
          <a:off x="92011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5" name="Text Box 8">
          <a:hlinkClick xmlns:r="http://schemas.openxmlformats.org/officeDocument/2006/relationships" r:id="rId5"/>
          <a:extLst>
            <a:ext uri="{FF2B5EF4-FFF2-40B4-BE49-F238E27FC236}">
              <a16:creationId xmlns:a16="http://schemas.microsoft.com/office/drawing/2014/main" id="{771EAC35-FB72-4D5F-A8D1-FF0643CCC531}"/>
            </a:ext>
          </a:extLst>
        </xdr:cNvPr>
        <xdr:cNvSpPr txBox="1">
          <a:spLocks noChangeArrowheads="1"/>
        </xdr:cNvSpPr>
      </xdr:nvSpPr>
      <xdr:spPr bwMode="auto">
        <a:xfrm>
          <a:off x="92011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6" name="Text Box 8">
          <a:hlinkClick xmlns:r="http://schemas.openxmlformats.org/officeDocument/2006/relationships" r:id="rId5"/>
          <a:extLst>
            <a:ext uri="{FF2B5EF4-FFF2-40B4-BE49-F238E27FC236}">
              <a16:creationId xmlns:a16="http://schemas.microsoft.com/office/drawing/2014/main" id="{39D0DE6C-FF76-43C1-BEFD-737044909BE3}"/>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7" name="Text Box 8">
          <a:hlinkClick xmlns:r="http://schemas.openxmlformats.org/officeDocument/2006/relationships" r:id="rId5"/>
          <a:extLst>
            <a:ext uri="{FF2B5EF4-FFF2-40B4-BE49-F238E27FC236}">
              <a16:creationId xmlns:a16="http://schemas.microsoft.com/office/drawing/2014/main" id="{159B6A93-5F0F-466F-B70D-D0E293C84AF2}"/>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8" name="Text Box 8">
          <a:hlinkClick xmlns:r="http://schemas.openxmlformats.org/officeDocument/2006/relationships" r:id="rId5"/>
          <a:extLst>
            <a:ext uri="{FF2B5EF4-FFF2-40B4-BE49-F238E27FC236}">
              <a16:creationId xmlns:a16="http://schemas.microsoft.com/office/drawing/2014/main" id="{B407A771-22FE-4E10-A2A5-6766C8183ED0}"/>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9" name="Text Box 8">
          <a:hlinkClick xmlns:r="http://schemas.openxmlformats.org/officeDocument/2006/relationships" r:id="rId5"/>
          <a:extLst>
            <a:ext uri="{FF2B5EF4-FFF2-40B4-BE49-F238E27FC236}">
              <a16:creationId xmlns:a16="http://schemas.microsoft.com/office/drawing/2014/main" id="{D85998FA-AEF0-41B4-B14F-5635B051F855}"/>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80" name="Text Box 8">
          <a:hlinkClick xmlns:r="http://schemas.openxmlformats.org/officeDocument/2006/relationships" r:id="rId5"/>
          <a:extLst>
            <a:ext uri="{FF2B5EF4-FFF2-40B4-BE49-F238E27FC236}">
              <a16:creationId xmlns:a16="http://schemas.microsoft.com/office/drawing/2014/main" id="{BB5A421D-D625-46D3-8C3B-C724C4B44A3A}"/>
            </a:ext>
          </a:extLst>
        </xdr:cNvPr>
        <xdr:cNvSpPr txBox="1">
          <a:spLocks noChangeArrowheads="1"/>
        </xdr:cNvSpPr>
      </xdr:nvSpPr>
      <xdr:spPr bwMode="auto">
        <a:xfrm>
          <a:off x="92011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1" name="Text Box 8">
          <a:hlinkClick xmlns:r="http://schemas.openxmlformats.org/officeDocument/2006/relationships" r:id="rId5"/>
          <a:extLst>
            <a:ext uri="{FF2B5EF4-FFF2-40B4-BE49-F238E27FC236}">
              <a16:creationId xmlns:a16="http://schemas.microsoft.com/office/drawing/2014/main" id="{5AC197FD-F9BC-4D53-866A-BE3AC60595C5}"/>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2" name="Text Box 8">
          <a:hlinkClick xmlns:r="http://schemas.openxmlformats.org/officeDocument/2006/relationships" r:id="rId5"/>
          <a:extLst>
            <a:ext uri="{FF2B5EF4-FFF2-40B4-BE49-F238E27FC236}">
              <a16:creationId xmlns:a16="http://schemas.microsoft.com/office/drawing/2014/main" id="{302FE855-7A61-4851-B3F7-2D4751B737DD}"/>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3" name="Text Box 8">
          <a:hlinkClick xmlns:r="http://schemas.openxmlformats.org/officeDocument/2006/relationships" r:id="rId5"/>
          <a:extLst>
            <a:ext uri="{FF2B5EF4-FFF2-40B4-BE49-F238E27FC236}">
              <a16:creationId xmlns:a16="http://schemas.microsoft.com/office/drawing/2014/main" id="{68E3963E-5B1D-410E-8CF7-4E5BADAE61EC}"/>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4" name="Text Box 8">
          <a:hlinkClick xmlns:r="http://schemas.openxmlformats.org/officeDocument/2006/relationships" r:id="rId5"/>
          <a:extLst>
            <a:ext uri="{FF2B5EF4-FFF2-40B4-BE49-F238E27FC236}">
              <a16:creationId xmlns:a16="http://schemas.microsoft.com/office/drawing/2014/main" id="{9033E78B-318E-47BB-A037-2AC85761FE25}"/>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5" name="Text Box 8">
          <a:hlinkClick xmlns:r="http://schemas.openxmlformats.org/officeDocument/2006/relationships" r:id="rId5"/>
          <a:extLst>
            <a:ext uri="{FF2B5EF4-FFF2-40B4-BE49-F238E27FC236}">
              <a16:creationId xmlns:a16="http://schemas.microsoft.com/office/drawing/2014/main" id="{3FB34F64-776E-4A58-AB09-782D4A2BA826}"/>
            </a:ext>
          </a:extLst>
        </xdr:cNvPr>
        <xdr:cNvSpPr txBox="1">
          <a:spLocks noChangeArrowheads="1"/>
        </xdr:cNvSpPr>
      </xdr:nvSpPr>
      <xdr:spPr bwMode="auto">
        <a:xfrm>
          <a:off x="92011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6" name="Text Box 8">
          <a:hlinkClick xmlns:r="http://schemas.openxmlformats.org/officeDocument/2006/relationships" r:id="rId5"/>
          <a:extLst>
            <a:ext uri="{FF2B5EF4-FFF2-40B4-BE49-F238E27FC236}">
              <a16:creationId xmlns:a16="http://schemas.microsoft.com/office/drawing/2014/main" id="{FE72AE28-BE48-461E-AD9F-79DDA22B9487}"/>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7" name="Text Box 8">
          <a:hlinkClick xmlns:r="http://schemas.openxmlformats.org/officeDocument/2006/relationships" r:id="rId5"/>
          <a:extLst>
            <a:ext uri="{FF2B5EF4-FFF2-40B4-BE49-F238E27FC236}">
              <a16:creationId xmlns:a16="http://schemas.microsoft.com/office/drawing/2014/main" id="{6F694133-64EA-4B9A-9B0A-BB9221D93676}"/>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8" name="Text Box 8">
          <a:hlinkClick xmlns:r="http://schemas.openxmlformats.org/officeDocument/2006/relationships" r:id="rId5"/>
          <a:extLst>
            <a:ext uri="{FF2B5EF4-FFF2-40B4-BE49-F238E27FC236}">
              <a16:creationId xmlns:a16="http://schemas.microsoft.com/office/drawing/2014/main" id="{B72EDE78-8845-463D-9D8F-6F8D8FAAE4B8}"/>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9" name="Text Box 8">
          <a:hlinkClick xmlns:r="http://schemas.openxmlformats.org/officeDocument/2006/relationships" r:id="rId5"/>
          <a:extLst>
            <a:ext uri="{FF2B5EF4-FFF2-40B4-BE49-F238E27FC236}">
              <a16:creationId xmlns:a16="http://schemas.microsoft.com/office/drawing/2014/main" id="{49B9A999-6A73-47DD-8186-301646C93F7E}"/>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0" name="Text Box 8">
          <a:hlinkClick xmlns:r="http://schemas.openxmlformats.org/officeDocument/2006/relationships" r:id="rId5"/>
          <a:extLst>
            <a:ext uri="{FF2B5EF4-FFF2-40B4-BE49-F238E27FC236}">
              <a16:creationId xmlns:a16="http://schemas.microsoft.com/office/drawing/2014/main" id="{28466F21-6FD1-4640-9539-A84C6AE85BCD}"/>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1" name="Text Box 8">
          <a:hlinkClick xmlns:r="http://schemas.openxmlformats.org/officeDocument/2006/relationships" r:id="rId5"/>
          <a:extLst>
            <a:ext uri="{FF2B5EF4-FFF2-40B4-BE49-F238E27FC236}">
              <a16:creationId xmlns:a16="http://schemas.microsoft.com/office/drawing/2014/main" id="{C72FDB73-DAF8-41A3-A472-314ECE7B19E3}"/>
            </a:ext>
          </a:extLst>
        </xdr:cNvPr>
        <xdr:cNvSpPr txBox="1">
          <a:spLocks noChangeArrowheads="1"/>
        </xdr:cNvSpPr>
      </xdr:nvSpPr>
      <xdr:spPr bwMode="auto">
        <a:xfrm>
          <a:off x="927068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2" name="Text Box 8">
          <a:hlinkClick xmlns:r="http://schemas.openxmlformats.org/officeDocument/2006/relationships" r:id="rId5"/>
          <a:extLst>
            <a:ext uri="{FF2B5EF4-FFF2-40B4-BE49-F238E27FC236}">
              <a16:creationId xmlns:a16="http://schemas.microsoft.com/office/drawing/2014/main" id="{ABB6165F-5DB1-4723-8F1F-AA6FC34B0840}"/>
            </a:ext>
          </a:extLst>
        </xdr:cNvPr>
        <xdr:cNvSpPr txBox="1">
          <a:spLocks noChangeArrowheads="1"/>
        </xdr:cNvSpPr>
      </xdr:nvSpPr>
      <xdr:spPr bwMode="auto">
        <a:xfrm>
          <a:off x="927068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3" name="Text Box 8">
          <a:hlinkClick xmlns:r="http://schemas.openxmlformats.org/officeDocument/2006/relationships" r:id="rId5"/>
          <a:extLst>
            <a:ext uri="{FF2B5EF4-FFF2-40B4-BE49-F238E27FC236}">
              <a16:creationId xmlns:a16="http://schemas.microsoft.com/office/drawing/2014/main" id="{2B45914E-8DAA-4AF1-9BD5-F30AE8D004DA}"/>
            </a:ext>
          </a:extLst>
        </xdr:cNvPr>
        <xdr:cNvSpPr txBox="1">
          <a:spLocks noChangeArrowheads="1"/>
        </xdr:cNvSpPr>
      </xdr:nvSpPr>
      <xdr:spPr bwMode="auto">
        <a:xfrm>
          <a:off x="927068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4" name="Text Box 8">
          <a:hlinkClick xmlns:r="http://schemas.openxmlformats.org/officeDocument/2006/relationships" r:id="rId5"/>
          <a:extLst>
            <a:ext uri="{FF2B5EF4-FFF2-40B4-BE49-F238E27FC236}">
              <a16:creationId xmlns:a16="http://schemas.microsoft.com/office/drawing/2014/main" id="{7D86D98A-D382-4AC7-BD81-DF18459948A6}"/>
            </a:ext>
          </a:extLst>
        </xdr:cNvPr>
        <xdr:cNvSpPr txBox="1">
          <a:spLocks noChangeArrowheads="1"/>
        </xdr:cNvSpPr>
      </xdr:nvSpPr>
      <xdr:spPr bwMode="auto">
        <a:xfrm>
          <a:off x="927068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5" name="Text Box 8">
          <a:hlinkClick xmlns:r="http://schemas.openxmlformats.org/officeDocument/2006/relationships" r:id="rId5"/>
          <a:extLst>
            <a:ext uri="{FF2B5EF4-FFF2-40B4-BE49-F238E27FC236}">
              <a16:creationId xmlns:a16="http://schemas.microsoft.com/office/drawing/2014/main" id="{8282E98E-ED41-48F3-B3EC-7664EAA79AB4}"/>
            </a:ext>
          </a:extLst>
        </xdr:cNvPr>
        <xdr:cNvSpPr txBox="1">
          <a:spLocks noChangeArrowheads="1"/>
        </xdr:cNvSpPr>
      </xdr:nvSpPr>
      <xdr:spPr bwMode="auto">
        <a:xfrm>
          <a:off x="927068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6" name="Text Box 8">
          <a:hlinkClick xmlns:r="http://schemas.openxmlformats.org/officeDocument/2006/relationships" r:id="rId5"/>
          <a:extLst>
            <a:ext uri="{FF2B5EF4-FFF2-40B4-BE49-F238E27FC236}">
              <a16:creationId xmlns:a16="http://schemas.microsoft.com/office/drawing/2014/main" id="{28585158-77B6-42EB-A93C-D67069061547}"/>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7" name="Text Box 8">
          <a:hlinkClick xmlns:r="http://schemas.openxmlformats.org/officeDocument/2006/relationships" r:id="rId5"/>
          <a:extLst>
            <a:ext uri="{FF2B5EF4-FFF2-40B4-BE49-F238E27FC236}">
              <a16:creationId xmlns:a16="http://schemas.microsoft.com/office/drawing/2014/main" id="{AB4FEBCA-E3D1-4357-9D4E-44A7C2F461FA}"/>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8" name="Text Box 8">
          <a:hlinkClick xmlns:r="http://schemas.openxmlformats.org/officeDocument/2006/relationships" r:id="rId5"/>
          <a:extLst>
            <a:ext uri="{FF2B5EF4-FFF2-40B4-BE49-F238E27FC236}">
              <a16:creationId xmlns:a16="http://schemas.microsoft.com/office/drawing/2014/main" id="{79FAB339-6940-4FFB-A7C5-68F90B2B35DB}"/>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9" name="Text Box 8">
          <a:hlinkClick xmlns:r="http://schemas.openxmlformats.org/officeDocument/2006/relationships" r:id="rId5"/>
          <a:extLst>
            <a:ext uri="{FF2B5EF4-FFF2-40B4-BE49-F238E27FC236}">
              <a16:creationId xmlns:a16="http://schemas.microsoft.com/office/drawing/2014/main" id="{0715947A-D410-4AE1-8368-62995C43BAF4}"/>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100" name="Text Box 8">
          <a:hlinkClick xmlns:r="http://schemas.openxmlformats.org/officeDocument/2006/relationships" r:id="rId5"/>
          <a:extLst>
            <a:ext uri="{FF2B5EF4-FFF2-40B4-BE49-F238E27FC236}">
              <a16:creationId xmlns:a16="http://schemas.microsoft.com/office/drawing/2014/main" id="{867EDAB6-7304-416E-8660-A2EAA3293F0D}"/>
            </a:ext>
          </a:extLst>
        </xdr:cNvPr>
        <xdr:cNvSpPr txBox="1">
          <a:spLocks noChangeArrowheads="1"/>
        </xdr:cNvSpPr>
      </xdr:nvSpPr>
      <xdr:spPr bwMode="auto">
        <a:xfrm>
          <a:off x="927068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1" name="Text Box 8">
          <a:hlinkClick xmlns:r="http://schemas.openxmlformats.org/officeDocument/2006/relationships" r:id="rId5"/>
          <a:extLst>
            <a:ext uri="{FF2B5EF4-FFF2-40B4-BE49-F238E27FC236}">
              <a16:creationId xmlns:a16="http://schemas.microsoft.com/office/drawing/2014/main" id="{60BA01F0-E2A5-4185-90DF-FA1DE2BEB4E8}"/>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2" name="Text Box 8">
          <a:hlinkClick xmlns:r="http://schemas.openxmlformats.org/officeDocument/2006/relationships" r:id="rId5"/>
          <a:extLst>
            <a:ext uri="{FF2B5EF4-FFF2-40B4-BE49-F238E27FC236}">
              <a16:creationId xmlns:a16="http://schemas.microsoft.com/office/drawing/2014/main" id="{FBCB6BD0-6C2E-4339-A0EB-6856E3A0FD17}"/>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3" name="Text Box 8">
          <a:hlinkClick xmlns:r="http://schemas.openxmlformats.org/officeDocument/2006/relationships" r:id="rId5"/>
          <a:extLst>
            <a:ext uri="{FF2B5EF4-FFF2-40B4-BE49-F238E27FC236}">
              <a16:creationId xmlns:a16="http://schemas.microsoft.com/office/drawing/2014/main" id="{863402E4-BD0C-4607-A724-0E824F1FC320}"/>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4" name="Text Box 8">
          <a:hlinkClick xmlns:r="http://schemas.openxmlformats.org/officeDocument/2006/relationships" r:id="rId5"/>
          <a:extLst>
            <a:ext uri="{FF2B5EF4-FFF2-40B4-BE49-F238E27FC236}">
              <a16:creationId xmlns:a16="http://schemas.microsoft.com/office/drawing/2014/main" id="{277ED0FB-1976-40D3-BA38-41D86FBFC867}"/>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5" name="Text Box 8">
          <a:hlinkClick xmlns:r="http://schemas.openxmlformats.org/officeDocument/2006/relationships" r:id="rId5"/>
          <a:extLst>
            <a:ext uri="{FF2B5EF4-FFF2-40B4-BE49-F238E27FC236}">
              <a16:creationId xmlns:a16="http://schemas.microsoft.com/office/drawing/2014/main" id="{C68E2A47-9453-45E6-A078-19D8CC7622B0}"/>
            </a:ext>
          </a:extLst>
        </xdr:cNvPr>
        <xdr:cNvSpPr txBox="1">
          <a:spLocks noChangeArrowheads="1"/>
        </xdr:cNvSpPr>
      </xdr:nvSpPr>
      <xdr:spPr bwMode="auto">
        <a:xfrm>
          <a:off x="927068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6" name="Text Box 8">
          <a:hlinkClick xmlns:r="http://schemas.openxmlformats.org/officeDocument/2006/relationships" r:id="rId5"/>
          <a:extLst>
            <a:ext uri="{FF2B5EF4-FFF2-40B4-BE49-F238E27FC236}">
              <a16:creationId xmlns:a16="http://schemas.microsoft.com/office/drawing/2014/main" id="{F84951C3-0B21-44ED-BCCE-B707A21B984B}"/>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7" name="Text Box 8">
          <a:hlinkClick xmlns:r="http://schemas.openxmlformats.org/officeDocument/2006/relationships" r:id="rId5"/>
          <a:extLst>
            <a:ext uri="{FF2B5EF4-FFF2-40B4-BE49-F238E27FC236}">
              <a16:creationId xmlns:a16="http://schemas.microsoft.com/office/drawing/2014/main" id="{33FEF846-E00B-4576-A69D-1152A61D1E47}"/>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8" name="Text Box 8">
          <a:hlinkClick xmlns:r="http://schemas.openxmlformats.org/officeDocument/2006/relationships" r:id="rId5"/>
          <a:extLst>
            <a:ext uri="{FF2B5EF4-FFF2-40B4-BE49-F238E27FC236}">
              <a16:creationId xmlns:a16="http://schemas.microsoft.com/office/drawing/2014/main" id="{B0EF711D-EC62-4BD2-9474-D0536C543613}"/>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9" name="Text Box 8">
          <a:hlinkClick xmlns:r="http://schemas.openxmlformats.org/officeDocument/2006/relationships" r:id="rId5"/>
          <a:extLst>
            <a:ext uri="{FF2B5EF4-FFF2-40B4-BE49-F238E27FC236}">
              <a16:creationId xmlns:a16="http://schemas.microsoft.com/office/drawing/2014/main" id="{BD09B970-693B-4758-AAB9-03FD6498AB64}"/>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0" name="Text Box 8">
          <a:hlinkClick xmlns:r="http://schemas.openxmlformats.org/officeDocument/2006/relationships" r:id="rId5"/>
          <a:extLst>
            <a:ext uri="{FF2B5EF4-FFF2-40B4-BE49-F238E27FC236}">
              <a16:creationId xmlns:a16="http://schemas.microsoft.com/office/drawing/2014/main" id="{BF5B12E4-9092-4169-9D61-27438CD848A8}"/>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1" name="Text Box 8">
          <a:hlinkClick xmlns:r="http://schemas.openxmlformats.org/officeDocument/2006/relationships" r:id="rId5"/>
          <a:extLst>
            <a:ext uri="{FF2B5EF4-FFF2-40B4-BE49-F238E27FC236}">
              <a16:creationId xmlns:a16="http://schemas.microsoft.com/office/drawing/2014/main" id="{350A3EEC-4276-4552-92D0-400C5ECD9D67}"/>
            </a:ext>
          </a:extLst>
        </xdr:cNvPr>
        <xdr:cNvSpPr txBox="1">
          <a:spLocks noChangeArrowheads="1"/>
        </xdr:cNvSpPr>
      </xdr:nvSpPr>
      <xdr:spPr bwMode="auto">
        <a:xfrm>
          <a:off x="93278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2" name="Text Box 8">
          <a:hlinkClick xmlns:r="http://schemas.openxmlformats.org/officeDocument/2006/relationships" r:id="rId5"/>
          <a:extLst>
            <a:ext uri="{FF2B5EF4-FFF2-40B4-BE49-F238E27FC236}">
              <a16:creationId xmlns:a16="http://schemas.microsoft.com/office/drawing/2014/main" id="{84BD855C-EE3A-4DCE-A131-797C939667A1}"/>
            </a:ext>
          </a:extLst>
        </xdr:cNvPr>
        <xdr:cNvSpPr txBox="1">
          <a:spLocks noChangeArrowheads="1"/>
        </xdr:cNvSpPr>
      </xdr:nvSpPr>
      <xdr:spPr bwMode="auto">
        <a:xfrm>
          <a:off x="93278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3" name="Text Box 8">
          <a:hlinkClick xmlns:r="http://schemas.openxmlformats.org/officeDocument/2006/relationships" r:id="rId5"/>
          <a:extLst>
            <a:ext uri="{FF2B5EF4-FFF2-40B4-BE49-F238E27FC236}">
              <a16:creationId xmlns:a16="http://schemas.microsoft.com/office/drawing/2014/main" id="{156F09F4-B2AF-43FB-BD16-492210DCDE0E}"/>
            </a:ext>
          </a:extLst>
        </xdr:cNvPr>
        <xdr:cNvSpPr txBox="1">
          <a:spLocks noChangeArrowheads="1"/>
        </xdr:cNvSpPr>
      </xdr:nvSpPr>
      <xdr:spPr bwMode="auto">
        <a:xfrm>
          <a:off x="93278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4" name="Text Box 8">
          <a:hlinkClick xmlns:r="http://schemas.openxmlformats.org/officeDocument/2006/relationships" r:id="rId5"/>
          <a:extLst>
            <a:ext uri="{FF2B5EF4-FFF2-40B4-BE49-F238E27FC236}">
              <a16:creationId xmlns:a16="http://schemas.microsoft.com/office/drawing/2014/main" id="{B1AF810B-48CA-4BE2-8F1A-6E428494318F}"/>
            </a:ext>
          </a:extLst>
        </xdr:cNvPr>
        <xdr:cNvSpPr txBox="1">
          <a:spLocks noChangeArrowheads="1"/>
        </xdr:cNvSpPr>
      </xdr:nvSpPr>
      <xdr:spPr bwMode="auto">
        <a:xfrm>
          <a:off x="93278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5" name="Text Box 8">
          <a:hlinkClick xmlns:r="http://schemas.openxmlformats.org/officeDocument/2006/relationships" r:id="rId5"/>
          <a:extLst>
            <a:ext uri="{FF2B5EF4-FFF2-40B4-BE49-F238E27FC236}">
              <a16:creationId xmlns:a16="http://schemas.microsoft.com/office/drawing/2014/main" id="{16BB4157-6C74-4D26-9A9B-B7DDF32BF91A}"/>
            </a:ext>
          </a:extLst>
        </xdr:cNvPr>
        <xdr:cNvSpPr txBox="1">
          <a:spLocks noChangeArrowheads="1"/>
        </xdr:cNvSpPr>
      </xdr:nvSpPr>
      <xdr:spPr bwMode="auto">
        <a:xfrm>
          <a:off x="932783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6" name="Text Box 8">
          <a:hlinkClick xmlns:r="http://schemas.openxmlformats.org/officeDocument/2006/relationships" r:id="rId5"/>
          <a:extLst>
            <a:ext uri="{FF2B5EF4-FFF2-40B4-BE49-F238E27FC236}">
              <a16:creationId xmlns:a16="http://schemas.microsoft.com/office/drawing/2014/main" id="{62C4EE57-EF9A-49DE-B245-1C9C115119BB}"/>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7" name="Text Box 8">
          <a:hlinkClick xmlns:r="http://schemas.openxmlformats.org/officeDocument/2006/relationships" r:id="rId5"/>
          <a:extLst>
            <a:ext uri="{FF2B5EF4-FFF2-40B4-BE49-F238E27FC236}">
              <a16:creationId xmlns:a16="http://schemas.microsoft.com/office/drawing/2014/main" id="{F84E5DD5-072D-47C5-9AC8-F1DE4A013140}"/>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8" name="Text Box 8">
          <a:hlinkClick xmlns:r="http://schemas.openxmlformats.org/officeDocument/2006/relationships" r:id="rId5"/>
          <a:extLst>
            <a:ext uri="{FF2B5EF4-FFF2-40B4-BE49-F238E27FC236}">
              <a16:creationId xmlns:a16="http://schemas.microsoft.com/office/drawing/2014/main" id="{FB70CD31-7C46-496E-B5C2-439178DD6D5B}"/>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9" name="Text Box 8">
          <a:hlinkClick xmlns:r="http://schemas.openxmlformats.org/officeDocument/2006/relationships" r:id="rId5"/>
          <a:extLst>
            <a:ext uri="{FF2B5EF4-FFF2-40B4-BE49-F238E27FC236}">
              <a16:creationId xmlns:a16="http://schemas.microsoft.com/office/drawing/2014/main" id="{EA9BDA89-3E9A-439C-8988-B2CFD291F22F}"/>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20" name="Text Box 8">
          <a:hlinkClick xmlns:r="http://schemas.openxmlformats.org/officeDocument/2006/relationships" r:id="rId5"/>
          <a:extLst>
            <a:ext uri="{FF2B5EF4-FFF2-40B4-BE49-F238E27FC236}">
              <a16:creationId xmlns:a16="http://schemas.microsoft.com/office/drawing/2014/main" id="{AC7F2E72-F418-4DE0-B656-86B00BAE6619}"/>
            </a:ext>
          </a:extLst>
        </xdr:cNvPr>
        <xdr:cNvSpPr txBox="1">
          <a:spLocks noChangeArrowheads="1"/>
        </xdr:cNvSpPr>
      </xdr:nvSpPr>
      <xdr:spPr bwMode="auto">
        <a:xfrm>
          <a:off x="932783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1" name="Text Box 8">
          <a:hlinkClick xmlns:r="http://schemas.openxmlformats.org/officeDocument/2006/relationships" r:id="rId5"/>
          <a:extLst>
            <a:ext uri="{FF2B5EF4-FFF2-40B4-BE49-F238E27FC236}">
              <a16:creationId xmlns:a16="http://schemas.microsoft.com/office/drawing/2014/main" id="{EBF9BA32-B8BC-4573-9D68-74B023FBF2F6}"/>
            </a:ext>
          </a:extLst>
        </xdr:cNvPr>
        <xdr:cNvSpPr txBox="1">
          <a:spLocks noChangeArrowheads="1"/>
        </xdr:cNvSpPr>
      </xdr:nvSpPr>
      <xdr:spPr bwMode="auto">
        <a:xfrm>
          <a:off x="93792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2" name="Text Box 8">
          <a:hlinkClick xmlns:r="http://schemas.openxmlformats.org/officeDocument/2006/relationships" r:id="rId5"/>
          <a:extLst>
            <a:ext uri="{FF2B5EF4-FFF2-40B4-BE49-F238E27FC236}">
              <a16:creationId xmlns:a16="http://schemas.microsoft.com/office/drawing/2014/main" id="{2DF06D39-4440-449C-9AF7-7121FDFF6A96}"/>
            </a:ext>
          </a:extLst>
        </xdr:cNvPr>
        <xdr:cNvSpPr txBox="1">
          <a:spLocks noChangeArrowheads="1"/>
        </xdr:cNvSpPr>
      </xdr:nvSpPr>
      <xdr:spPr bwMode="auto">
        <a:xfrm>
          <a:off x="93792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3" name="Text Box 8">
          <a:hlinkClick xmlns:r="http://schemas.openxmlformats.org/officeDocument/2006/relationships" r:id="rId5"/>
          <a:extLst>
            <a:ext uri="{FF2B5EF4-FFF2-40B4-BE49-F238E27FC236}">
              <a16:creationId xmlns:a16="http://schemas.microsoft.com/office/drawing/2014/main" id="{B066E9B7-841D-41C4-8C5D-089C00F85986}"/>
            </a:ext>
          </a:extLst>
        </xdr:cNvPr>
        <xdr:cNvSpPr txBox="1">
          <a:spLocks noChangeArrowheads="1"/>
        </xdr:cNvSpPr>
      </xdr:nvSpPr>
      <xdr:spPr bwMode="auto">
        <a:xfrm>
          <a:off x="93792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4" name="Text Box 8">
          <a:hlinkClick xmlns:r="http://schemas.openxmlformats.org/officeDocument/2006/relationships" r:id="rId5"/>
          <a:extLst>
            <a:ext uri="{FF2B5EF4-FFF2-40B4-BE49-F238E27FC236}">
              <a16:creationId xmlns:a16="http://schemas.microsoft.com/office/drawing/2014/main" id="{47ECCA93-1F08-4DE6-BD17-664908908C08}"/>
            </a:ext>
          </a:extLst>
        </xdr:cNvPr>
        <xdr:cNvSpPr txBox="1">
          <a:spLocks noChangeArrowheads="1"/>
        </xdr:cNvSpPr>
      </xdr:nvSpPr>
      <xdr:spPr bwMode="auto">
        <a:xfrm>
          <a:off x="93792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5" name="Text Box 8">
          <a:hlinkClick xmlns:r="http://schemas.openxmlformats.org/officeDocument/2006/relationships" r:id="rId5"/>
          <a:extLst>
            <a:ext uri="{FF2B5EF4-FFF2-40B4-BE49-F238E27FC236}">
              <a16:creationId xmlns:a16="http://schemas.microsoft.com/office/drawing/2014/main" id="{4A65BFFC-4F81-4AAE-A000-DF83BB0FE4AC}"/>
            </a:ext>
          </a:extLst>
        </xdr:cNvPr>
        <xdr:cNvSpPr txBox="1">
          <a:spLocks noChangeArrowheads="1"/>
        </xdr:cNvSpPr>
      </xdr:nvSpPr>
      <xdr:spPr bwMode="auto">
        <a:xfrm>
          <a:off x="93792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6" name="Text Box 8">
          <a:hlinkClick xmlns:r="http://schemas.openxmlformats.org/officeDocument/2006/relationships" r:id="rId5"/>
          <a:extLst>
            <a:ext uri="{FF2B5EF4-FFF2-40B4-BE49-F238E27FC236}">
              <a16:creationId xmlns:a16="http://schemas.microsoft.com/office/drawing/2014/main" id="{B321EC3C-0439-4B7D-9689-89D37BEC0A5B}"/>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7" name="Text Box 8">
          <a:hlinkClick xmlns:r="http://schemas.openxmlformats.org/officeDocument/2006/relationships" r:id="rId5"/>
          <a:extLst>
            <a:ext uri="{FF2B5EF4-FFF2-40B4-BE49-F238E27FC236}">
              <a16:creationId xmlns:a16="http://schemas.microsoft.com/office/drawing/2014/main" id="{45279344-3F48-4FF9-A476-B929E03F90C2}"/>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8" name="Text Box 8">
          <a:hlinkClick xmlns:r="http://schemas.openxmlformats.org/officeDocument/2006/relationships" r:id="rId5"/>
          <a:extLst>
            <a:ext uri="{FF2B5EF4-FFF2-40B4-BE49-F238E27FC236}">
              <a16:creationId xmlns:a16="http://schemas.microsoft.com/office/drawing/2014/main" id="{C01CAF99-FA06-4DC1-8FC5-C771EAE5F2E2}"/>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9" name="Text Box 8">
          <a:hlinkClick xmlns:r="http://schemas.openxmlformats.org/officeDocument/2006/relationships" r:id="rId5"/>
          <a:extLst>
            <a:ext uri="{FF2B5EF4-FFF2-40B4-BE49-F238E27FC236}">
              <a16:creationId xmlns:a16="http://schemas.microsoft.com/office/drawing/2014/main" id="{2AC54A0A-531A-4B6B-AC01-7349F3CDE512}"/>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0" name="Text Box 8">
          <a:hlinkClick xmlns:r="http://schemas.openxmlformats.org/officeDocument/2006/relationships" r:id="rId5"/>
          <a:extLst>
            <a:ext uri="{FF2B5EF4-FFF2-40B4-BE49-F238E27FC236}">
              <a16:creationId xmlns:a16="http://schemas.microsoft.com/office/drawing/2014/main" id="{6C8BD95B-BC64-4756-AC3A-D4E67D39C160}"/>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1" name="Text Box 8">
          <a:hlinkClick xmlns:r="http://schemas.openxmlformats.org/officeDocument/2006/relationships" r:id="rId5"/>
          <a:extLst>
            <a:ext uri="{FF2B5EF4-FFF2-40B4-BE49-F238E27FC236}">
              <a16:creationId xmlns:a16="http://schemas.microsoft.com/office/drawing/2014/main" id="{0C2653E1-B73D-4E47-BADB-8B295E75D0ED}"/>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2" name="Text Box 8">
          <a:hlinkClick xmlns:r="http://schemas.openxmlformats.org/officeDocument/2006/relationships" r:id="rId5"/>
          <a:extLst>
            <a:ext uri="{FF2B5EF4-FFF2-40B4-BE49-F238E27FC236}">
              <a16:creationId xmlns:a16="http://schemas.microsoft.com/office/drawing/2014/main" id="{359743FE-9538-4BAE-9894-E57F18C179C8}"/>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3" name="Text Box 8">
          <a:hlinkClick xmlns:r="http://schemas.openxmlformats.org/officeDocument/2006/relationships" r:id="rId5"/>
          <a:extLst>
            <a:ext uri="{FF2B5EF4-FFF2-40B4-BE49-F238E27FC236}">
              <a16:creationId xmlns:a16="http://schemas.microsoft.com/office/drawing/2014/main" id="{FBAF5A4D-1901-429F-9277-6D5215D637F6}"/>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4" name="Text Box 8">
          <a:hlinkClick xmlns:r="http://schemas.openxmlformats.org/officeDocument/2006/relationships" r:id="rId5"/>
          <a:extLst>
            <a:ext uri="{FF2B5EF4-FFF2-40B4-BE49-F238E27FC236}">
              <a16:creationId xmlns:a16="http://schemas.microsoft.com/office/drawing/2014/main" id="{89CDD6CE-0749-4D6C-BDCD-B562EBA20280}"/>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5" name="Text Box 8">
          <a:hlinkClick xmlns:r="http://schemas.openxmlformats.org/officeDocument/2006/relationships" r:id="rId5"/>
          <a:extLst>
            <a:ext uri="{FF2B5EF4-FFF2-40B4-BE49-F238E27FC236}">
              <a16:creationId xmlns:a16="http://schemas.microsoft.com/office/drawing/2014/main" id="{99A968B2-A1C5-4D7C-9A4A-59B7BB0856F4}"/>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6" name="Text Box 8">
          <a:hlinkClick xmlns:r="http://schemas.openxmlformats.org/officeDocument/2006/relationships" r:id="rId5"/>
          <a:extLst>
            <a:ext uri="{FF2B5EF4-FFF2-40B4-BE49-F238E27FC236}">
              <a16:creationId xmlns:a16="http://schemas.microsoft.com/office/drawing/2014/main" id="{48821D00-E8C9-49D0-A3FE-3FFB021FC1A7}"/>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7" name="Text Box 8">
          <a:hlinkClick xmlns:r="http://schemas.openxmlformats.org/officeDocument/2006/relationships" r:id="rId5"/>
          <a:extLst>
            <a:ext uri="{FF2B5EF4-FFF2-40B4-BE49-F238E27FC236}">
              <a16:creationId xmlns:a16="http://schemas.microsoft.com/office/drawing/2014/main" id="{D3C8C219-20A4-46E7-A421-279BEA1A2D44}"/>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8" name="Text Box 8">
          <a:hlinkClick xmlns:r="http://schemas.openxmlformats.org/officeDocument/2006/relationships" r:id="rId5"/>
          <a:extLst>
            <a:ext uri="{FF2B5EF4-FFF2-40B4-BE49-F238E27FC236}">
              <a16:creationId xmlns:a16="http://schemas.microsoft.com/office/drawing/2014/main" id="{F35DC79C-D599-4B1A-942E-6D6B62B82D09}"/>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9" name="Text Box 8">
          <a:hlinkClick xmlns:r="http://schemas.openxmlformats.org/officeDocument/2006/relationships" r:id="rId5"/>
          <a:extLst>
            <a:ext uri="{FF2B5EF4-FFF2-40B4-BE49-F238E27FC236}">
              <a16:creationId xmlns:a16="http://schemas.microsoft.com/office/drawing/2014/main" id="{51385095-877B-40D0-8C88-9E5DE585C6B5}"/>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40" name="Text Box 8">
          <a:hlinkClick xmlns:r="http://schemas.openxmlformats.org/officeDocument/2006/relationships" r:id="rId5"/>
          <a:extLst>
            <a:ext uri="{FF2B5EF4-FFF2-40B4-BE49-F238E27FC236}">
              <a16:creationId xmlns:a16="http://schemas.microsoft.com/office/drawing/2014/main" id="{6DFCFAF0-5832-475D-B6D9-7D52CC3F9533}"/>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1" name="Text Box 8">
          <a:hlinkClick xmlns:r="http://schemas.openxmlformats.org/officeDocument/2006/relationships" r:id="rId5"/>
          <a:extLst>
            <a:ext uri="{FF2B5EF4-FFF2-40B4-BE49-F238E27FC236}">
              <a16:creationId xmlns:a16="http://schemas.microsoft.com/office/drawing/2014/main" id="{6E7B49A1-A792-4412-921F-702810643F8C}"/>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2" name="Text Box 8">
          <a:hlinkClick xmlns:r="http://schemas.openxmlformats.org/officeDocument/2006/relationships" r:id="rId5"/>
          <a:extLst>
            <a:ext uri="{FF2B5EF4-FFF2-40B4-BE49-F238E27FC236}">
              <a16:creationId xmlns:a16="http://schemas.microsoft.com/office/drawing/2014/main" id="{CD5FBA32-68B4-4FAD-96E9-F4089B6ED555}"/>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3" name="Text Box 8">
          <a:hlinkClick xmlns:r="http://schemas.openxmlformats.org/officeDocument/2006/relationships" r:id="rId5"/>
          <a:extLst>
            <a:ext uri="{FF2B5EF4-FFF2-40B4-BE49-F238E27FC236}">
              <a16:creationId xmlns:a16="http://schemas.microsoft.com/office/drawing/2014/main" id="{3A7070B0-9796-4EE3-802D-4E51B6A80876}"/>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4" name="Text Box 8">
          <a:hlinkClick xmlns:r="http://schemas.openxmlformats.org/officeDocument/2006/relationships" r:id="rId5"/>
          <a:extLst>
            <a:ext uri="{FF2B5EF4-FFF2-40B4-BE49-F238E27FC236}">
              <a16:creationId xmlns:a16="http://schemas.microsoft.com/office/drawing/2014/main" id="{B26FDC54-9CE6-4C0A-9DAE-ABC3E27D2763}"/>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5" name="Text Box 8">
          <a:hlinkClick xmlns:r="http://schemas.openxmlformats.org/officeDocument/2006/relationships" r:id="rId5"/>
          <a:extLst>
            <a:ext uri="{FF2B5EF4-FFF2-40B4-BE49-F238E27FC236}">
              <a16:creationId xmlns:a16="http://schemas.microsoft.com/office/drawing/2014/main" id="{A0E98B63-D331-48CD-B046-550D2E993153}"/>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6" name="Text Box 8">
          <a:hlinkClick xmlns:r="http://schemas.openxmlformats.org/officeDocument/2006/relationships" r:id="rId5"/>
          <a:extLst>
            <a:ext uri="{FF2B5EF4-FFF2-40B4-BE49-F238E27FC236}">
              <a16:creationId xmlns:a16="http://schemas.microsoft.com/office/drawing/2014/main" id="{9F08B0CB-C235-41C8-B20B-60295C096879}"/>
            </a:ext>
          </a:extLst>
        </xdr:cNvPr>
        <xdr:cNvSpPr txBox="1">
          <a:spLocks noChangeArrowheads="1"/>
        </xdr:cNvSpPr>
      </xdr:nvSpPr>
      <xdr:spPr bwMode="auto">
        <a:xfrm>
          <a:off x="93792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7" name="Text Box 8">
          <a:hlinkClick xmlns:r="http://schemas.openxmlformats.org/officeDocument/2006/relationships" r:id="rId5"/>
          <a:extLst>
            <a:ext uri="{FF2B5EF4-FFF2-40B4-BE49-F238E27FC236}">
              <a16:creationId xmlns:a16="http://schemas.microsoft.com/office/drawing/2014/main" id="{BDD3B3DB-5FF9-460F-8D79-15222DB6552A}"/>
            </a:ext>
          </a:extLst>
        </xdr:cNvPr>
        <xdr:cNvSpPr txBox="1">
          <a:spLocks noChangeArrowheads="1"/>
        </xdr:cNvSpPr>
      </xdr:nvSpPr>
      <xdr:spPr bwMode="auto">
        <a:xfrm>
          <a:off x="93792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8" name="Text Box 8">
          <a:hlinkClick xmlns:r="http://schemas.openxmlformats.org/officeDocument/2006/relationships" r:id="rId5"/>
          <a:extLst>
            <a:ext uri="{FF2B5EF4-FFF2-40B4-BE49-F238E27FC236}">
              <a16:creationId xmlns:a16="http://schemas.microsoft.com/office/drawing/2014/main" id="{C4FABA58-BB47-463C-A7AA-3D3ED40F856B}"/>
            </a:ext>
          </a:extLst>
        </xdr:cNvPr>
        <xdr:cNvSpPr txBox="1">
          <a:spLocks noChangeArrowheads="1"/>
        </xdr:cNvSpPr>
      </xdr:nvSpPr>
      <xdr:spPr bwMode="auto">
        <a:xfrm>
          <a:off x="93792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9" name="Text Box 8">
          <a:hlinkClick xmlns:r="http://schemas.openxmlformats.org/officeDocument/2006/relationships" r:id="rId5"/>
          <a:extLst>
            <a:ext uri="{FF2B5EF4-FFF2-40B4-BE49-F238E27FC236}">
              <a16:creationId xmlns:a16="http://schemas.microsoft.com/office/drawing/2014/main" id="{AB7EA08E-B098-4058-A852-FBAFDC953E8C}"/>
            </a:ext>
          </a:extLst>
        </xdr:cNvPr>
        <xdr:cNvSpPr txBox="1">
          <a:spLocks noChangeArrowheads="1"/>
        </xdr:cNvSpPr>
      </xdr:nvSpPr>
      <xdr:spPr bwMode="auto">
        <a:xfrm>
          <a:off x="93792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50" name="Text Box 8">
          <a:hlinkClick xmlns:r="http://schemas.openxmlformats.org/officeDocument/2006/relationships" r:id="rId5"/>
          <a:extLst>
            <a:ext uri="{FF2B5EF4-FFF2-40B4-BE49-F238E27FC236}">
              <a16:creationId xmlns:a16="http://schemas.microsoft.com/office/drawing/2014/main" id="{F3FEE412-2F06-4E36-A69A-01A1ED837FC0}"/>
            </a:ext>
          </a:extLst>
        </xdr:cNvPr>
        <xdr:cNvSpPr txBox="1">
          <a:spLocks noChangeArrowheads="1"/>
        </xdr:cNvSpPr>
      </xdr:nvSpPr>
      <xdr:spPr bwMode="auto">
        <a:xfrm>
          <a:off x="93792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1" name="Text Box 8">
          <a:hlinkClick xmlns:r="http://schemas.openxmlformats.org/officeDocument/2006/relationships" r:id="rId5"/>
          <a:extLst>
            <a:ext uri="{FF2B5EF4-FFF2-40B4-BE49-F238E27FC236}">
              <a16:creationId xmlns:a16="http://schemas.microsoft.com/office/drawing/2014/main" id="{C4F6C8A1-E0A6-4117-A700-CDE03E98765B}"/>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2" name="Text Box 8">
          <a:hlinkClick xmlns:r="http://schemas.openxmlformats.org/officeDocument/2006/relationships" r:id="rId5"/>
          <a:extLst>
            <a:ext uri="{FF2B5EF4-FFF2-40B4-BE49-F238E27FC236}">
              <a16:creationId xmlns:a16="http://schemas.microsoft.com/office/drawing/2014/main" id="{FADE3C0C-8956-431B-9AAC-7440F679E0E1}"/>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3" name="Text Box 8">
          <a:hlinkClick xmlns:r="http://schemas.openxmlformats.org/officeDocument/2006/relationships" r:id="rId5"/>
          <a:extLst>
            <a:ext uri="{FF2B5EF4-FFF2-40B4-BE49-F238E27FC236}">
              <a16:creationId xmlns:a16="http://schemas.microsoft.com/office/drawing/2014/main" id="{053B98A3-D66D-408A-90A0-24DD8439C394}"/>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4" name="Text Box 8">
          <a:hlinkClick xmlns:r="http://schemas.openxmlformats.org/officeDocument/2006/relationships" r:id="rId5"/>
          <a:extLst>
            <a:ext uri="{FF2B5EF4-FFF2-40B4-BE49-F238E27FC236}">
              <a16:creationId xmlns:a16="http://schemas.microsoft.com/office/drawing/2014/main" id="{2C82D936-7F5C-4075-B2E6-7EA7B3DCE79B}"/>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5" name="Text Box 8">
          <a:hlinkClick xmlns:r="http://schemas.openxmlformats.org/officeDocument/2006/relationships" r:id="rId5"/>
          <a:extLst>
            <a:ext uri="{FF2B5EF4-FFF2-40B4-BE49-F238E27FC236}">
              <a16:creationId xmlns:a16="http://schemas.microsoft.com/office/drawing/2014/main" id="{225D789E-BAAB-4739-A078-53215E1FB2AC}"/>
            </a:ext>
          </a:extLst>
        </xdr:cNvPr>
        <xdr:cNvSpPr txBox="1">
          <a:spLocks noChangeArrowheads="1"/>
        </xdr:cNvSpPr>
      </xdr:nvSpPr>
      <xdr:spPr bwMode="auto">
        <a:xfrm>
          <a:off x="93792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6" name="Text Box 8">
          <a:hlinkClick xmlns:r="http://schemas.openxmlformats.org/officeDocument/2006/relationships" r:id="rId5"/>
          <a:extLst>
            <a:ext uri="{FF2B5EF4-FFF2-40B4-BE49-F238E27FC236}">
              <a16:creationId xmlns:a16="http://schemas.microsoft.com/office/drawing/2014/main" id="{92373B20-05D3-4C9C-BCA5-4F850104D668}"/>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7" name="Text Box 8">
          <a:hlinkClick xmlns:r="http://schemas.openxmlformats.org/officeDocument/2006/relationships" r:id="rId5"/>
          <a:extLst>
            <a:ext uri="{FF2B5EF4-FFF2-40B4-BE49-F238E27FC236}">
              <a16:creationId xmlns:a16="http://schemas.microsoft.com/office/drawing/2014/main" id="{C26004D6-7902-4C8E-A616-0AB3BEDB7E98}"/>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8" name="Text Box 8">
          <a:hlinkClick xmlns:r="http://schemas.openxmlformats.org/officeDocument/2006/relationships" r:id="rId5"/>
          <a:extLst>
            <a:ext uri="{FF2B5EF4-FFF2-40B4-BE49-F238E27FC236}">
              <a16:creationId xmlns:a16="http://schemas.microsoft.com/office/drawing/2014/main" id="{6A6703F2-9D12-458F-9845-353D2154B52C}"/>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9" name="Text Box 8">
          <a:hlinkClick xmlns:r="http://schemas.openxmlformats.org/officeDocument/2006/relationships" r:id="rId5"/>
          <a:extLst>
            <a:ext uri="{FF2B5EF4-FFF2-40B4-BE49-F238E27FC236}">
              <a16:creationId xmlns:a16="http://schemas.microsoft.com/office/drawing/2014/main" id="{B81024C2-6DA0-4A18-89CE-1AB22DF2170C}"/>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0" name="Text Box 8">
          <a:hlinkClick xmlns:r="http://schemas.openxmlformats.org/officeDocument/2006/relationships" r:id="rId5"/>
          <a:extLst>
            <a:ext uri="{FF2B5EF4-FFF2-40B4-BE49-F238E27FC236}">
              <a16:creationId xmlns:a16="http://schemas.microsoft.com/office/drawing/2014/main" id="{A49F53E3-1622-4A08-A462-EFF0080521DC}"/>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1" name="Text Box 8">
          <a:hlinkClick xmlns:r="http://schemas.openxmlformats.org/officeDocument/2006/relationships" r:id="rId5"/>
          <a:extLst>
            <a:ext uri="{FF2B5EF4-FFF2-40B4-BE49-F238E27FC236}">
              <a16:creationId xmlns:a16="http://schemas.microsoft.com/office/drawing/2014/main" id="{953A667C-0CB8-40A3-9506-5D93744235F3}"/>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2" name="Text Box 8">
          <a:hlinkClick xmlns:r="http://schemas.openxmlformats.org/officeDocument/2006/relationships" r:id="rId5"/>
          <a:extLst>
            <a:ext uri="{FF2B5EF4-FFF2-40B4-BE49-F238E27FC236}">
              <a16:creationId xmlns:a16="http://schemas.microsoft.com/office/drawing/2014/main" id="{EBC10F3C-00D6-44D6-8BD0-20FF0EC709B6}"/>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3" name="Text Box 8">
          <a:hlinkClick xmlns:r="http://schemas.openxmlformats.org/officeDocument/2006/relationships" r:id="rId5"/>
          <a:extLst>
            <a:ext uri="{FF2B5EF4-FFF2-40B4-BE49-F238E27FC236}">
              <a16:creationId xmlns:a16="http://schemas.microsoft.com/office/drawing/2014/main" id="{61E4D2A5-F966-49A9-86B2-30FEE2CDC1F6}"/>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4" name="Text Box 8">
          <a:hlinkClick xmlns:r="http://schemas.openxmlformats.org/officeDocument/2006/relationships" r:id="rId5"/>
          <a:extLst>
            <a:ext uri="{FF2B5EF4-FFF2-40B4-BE49-F238E27FC236}">
              <a16:creationId xmlns:a16="http://schemas.microsoft.com/office/drawing/2014/main" id="{DA6A4958-888C-4084-8395-3BCEB1299C85}"/>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5" name="Text Box 8">
          <a:hlinkClick xmlns:r="http://schemas.openxmlformats.org/officeDocument/2006/relationships" r:id="rId5"/>
          <a:extLst>
            <a:ext uri="{FF2B5EF4-FFF2-40B4-BE49-F238E27FC236}">
              <a16:creationId xmlns:a16="http://schemas.microsoft.com/office/drawing/2014/main" id="{944876EF-4E7A-4717-A129-450A02834135}"/>
            </a:ext>
          </a:extLst>
        </xdr:cNvPr>
        <xdr:cNvSpPr txBox="1">
          <a:spLocks noChangeArrowheads="1"/>
        </xdr:cNvSpPr>
      </xdr:nvSpPr>
      <xdr:spPr bwMode="auto">
        <a:xfrm>
          <a:off x="943070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6" name="Text Box 8">
          <a:hlinkClick xmlns:r="http://schemas.openxmlformats.org/officeDocument/2006/relationships" r:id="rId5"/>
          <a:extLst>
            <a:ext uri="{FF2B5EF4-FFF2-40B4-BE49-F238E27FC236}">
              <a16:creationId xmlns:a16="http://schemas.microsoft.com/office/drawing/2014/main" id="{E2439CB2-E080-40D6-BE79-BD61F4CB849F}"/>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7" name="Text Box 8">
          <a:hlinkClick xmlns:r="http://schemas.openxmlformats.org/officeDocument/2006/relationships" r:id="rId5"/>
          <a:extLst>
            <a:ext uri="{FF2B5EF4-FFF2-40B4-BE49-F238E27FC236}">
              <a16:creationId xmlns:a16="http://schemas.microsoft.com/office/drawing/2014/main" id="{638D4635-A4BC-4494-A28D-C99D13AA349E}"/>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8" name="Text Box 8">
          <a:hlinkClick xmlns:r="http://schemas.openxmlformats.org/officeDocument/2006/relationships" r:id="rId5"/>
          <a:extLst>
            <a:ext uri="{FF2B5EF4-FFF2-40B4-BE49-F238E27FC236}">
              <a16:creationId xmlns:a16="http://schemas.microsoft.com/office/drawing/2014/main" id="{E2765F37-08DB-4073-912C-0E1B4503B43A}"/>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9" name="Text Box 8">
          <a:hlinkClick xmlns:r="http://schemas.openxmlformats.org/officeDocument/2006/relationships" r:id="rId5"/>
          <a:extLst>
            <a:ext uri="{FF2B5EF4-FFF2-40B4-BE49-F238E27FC236}">
              <a16:creationId xmlns:a16="http://schemas.microsoft.com/office/drawing/2014/main" id="{EB7FD57A-9D55-4A27-89C5-EF235339DEE6}"/>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70" name="Text Box 8">
          <a:hlinkClick xmlns:r="http://schemas.openxmlformats.org/officeDocument/2006/relationships" r:id="rId5"/>
          <a:extLst>
            <a:ext uri="{FF2B5EF4-FFF2-40B4-BE49-F238E27FC236}">
              <a16:creationId xmlns:a16="http://schemas.microsoft.com/office/drawing/2014/main" id="{0100219B-1F49-4FE0-8CB1-830AFF52B086}"/>
            </a:ext>
          </a:extLst>
        </xdr:cNvPr>
        <xdr:cNvSpPr txBox="1">
          <a:spLocks noChangeArrowheads="1"/>
        </xdr:cNvSpPr>
      </xdr:nvSpPr>
      <xdr:spPr bwMode="auto">
        <a:xfrm>
          <a:off x="943070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1" name="Text Box 8">
          <a:hlinkClick xmlns:r="http://schemas.openxmlformats.org/officeDocument/2006/relationships" r:id="rId5"/>
          <a:extLst>
            <a:ext uri="{FF2B5EF4-FFF2-40B4-BE49-F238E27FC236}">
              <a16:creationId xmlns:a16="http://schemas.microsoft.com/office/drawing/2014/main" id="{AD175204-E193-450A-AE36-1C1622462855}"/>
            </a:ext>
          </a:extLst>
        </xdr:cNvPr>
        <xdr:cNvSpPr txBox="1">
          <a:spLocks noChangeArrowheads="1"/>
        </xdr:cNvSpPr>
      </xdr:nvSpPr>
      <xdr:spPr bwMode="auto">
        <a:xfrm>
          <a:off x="94307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2" name="Text Box 8">
          <a:hlinkClick xmlns:r="http://schemas.openxmlformats.org/officeDocument/2006/relationships" r:id="rId5"/>
          <a:extLst>
            <a:ext uri="{FF2B5EF4-FFF2-40B4-BE49-F238E27FC236}">
              <a16:creationId xmlns:a16="http://schemas.microsoft.com/office/drawing/2014/main" id="{04199DC2-FD86-44C0-BC5A-FC82A4B9DD43}"/>
            </a:ext>
          </a:extLst>
        </xdr:cNvPr>
        <xdr:cNvSpPr txBox="1">
          <a:spLocks noChangeArrowheads="1"/>
        </xdr:cNvSpPr>
      </xdr:nvSpPr>
      <xdr:spPr bwMode="auto">
        <a:xfrm>
          <a:off x="94307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3" name="Text Box 8">
          <a:hlinkClick xmlns:r="http://schemas.openxmlformats.org/officeDocument/2006/relationships" r:id="rId5"/>
          <a:extLst>
            <a:ext uri="{FF2B5EF4-FFF2-40B4-BE49-F238E27FC236}">
              <a16:creationId xmlns:a16="http://schemas.microsoft.com/office/drawing/2014/main" id="{A0156EB7-4DAB-49CB-9701-1EA2822492C0}"/>
            </a:ext>
          </a:extLst>
        </xdr:cNvPr>
        <xdr:cNvSpPr txBox="1">
          <a:spLocks noChangeArrowheads="1"/>
        </xdr:cNvSpPr>
      </xdr:nvSpPr>
      <xdr:spPr bwMode="auto">
        <a:xfrm>
          <a:off x="94307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4" name="Text Box 8">
          <a:hlinkClick xmlns:r="http://schemas.openxmlformats.org/officeDocument/2006/relationships" r:id="rId5"/>
          <a:extLst>
            <a:ext uri="{FF2B5EF4-FFF2-40B4-BE49-F238E27FC236}">
              <a16:creationId xmlns:a16="http://schemas.microsoft.com/office/drawing/2014/main" id="{B847E020-4F64-4C1A-B034-2C7CE2A8FF3B}"/>
            </a:ext>
          </a:extLst>
        </xdr:cNvPr>
        <xdr:cNvSpPr txBox="1">
          <a:spLocks noChangeArrowheads="1"/>
        </xdr:cNvSpPr>
      </xdr:nvSpPr>
      <xdr:spPr bwMode="auto">
        <a:xfrm>
          <a:off x="94307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5" name="Text Box 8">
          <a:hlinkClick xmlns:r="http://schemas.openxmlformats.org/officeDocument/2006/relationships" r:id="rId5"/>
          <a:extLst>
            <a:ext uri="{FF2B5EF4-FFF2-40B4-BE49-F238E27FC236}">
              <a16:creationId xmlns:a16="http://schemas.microsoft.com/office/drawing/2014/main" id="{4608F8B3-6E4E-406B-B3F9-92364A0B8F4A}"/>
            </a:ext>
          </a:extLst>
        </xdr:cNvPr>
        <xdr:cNvSpPr txBox="1">
          <a:spLocks noChangeArrowheads="1"/>
        </xdr:cNvSpPr>
      </xdr:nvSpPr>
      <xdr:spPr bwMode="auto">
        <a:xfrm>
          <a:off x="94307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6" name="Text Box 8">
          <a:hlinkClick xmlns:r="http://schemas.openxmlformats.org/officeDocument/2006/relationships" r:id="rId5"/>
          <a:extLst>
            <a:ext uri="{FF2B5EF4-FFF2-40B4-BE49-F238E27FC236}">
              <a16:creationId xmlns:a16="http://schemas.microsoft.com/office/drawing/2014/main" id="{9EFB423B-B027-485C-B479-3920CC144CDF}"/>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7" name="Text Box 8">
          <a:hlinkClick xmlns:r="http://schemas.openxmlformats.org/officeDocument/2006/relationships" r:id="rId5"/>
          <a:extLst>
            <a:ext uri="{FF2B5EF4-FFF2-40B4-BE49-F238E27FC236}">
              <a16:creationId xmlns:a16="http://schemas.microsoft.com/office/drawing/2014/main" id="{8ED64DB9-2C5C-4ABA-B85B-B462AC3E8BA1}"/>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8" name="Text Box 8">
          <a:hlinkClick xmlns:r="http://schemas.openxmlformats.org/officeDocument/2006/relationships" r:id="rId5"/>
          <a:extLst>
            <a:ext uri="{FF2B5EF4-FFF2-40B4-BE49-F238E27FC236}">
              <a16:creationId xmlns:a16="http://schemas.microsoft.com/office/drawing/2014/main" id="{A3909481-B3BE-4392-8687-6B17C27C363B}"/>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9" name="Text Box 8">
          <a:hlinkClick xmlns:r="http://schemas.openxmlformats.org/officeDocument/2006/relationships" r:id="rId5"/>
          <a:extLst>
            <a:ext uri="{FF2B5EF4-FFF2-40B4-BE49-F238E27FC236}">
              <a16:creationId xmlns:a16="http://schemas.microsoft.com/office/drawing/2014/main" id="{A788614F-7CC6-4A93-928D-54CEF9495B40}"/>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0" name="Text Box 8">
          <a:hlinkClick xmlns:r="http://schemas.openxmlformats.org/officeDocument/2006/relationships" r:id="rId5"/>
          <a:extLst>
            <a:ext uri="{FF2B5EF4-FFF2-40B4-BE49-F238E27FC236}">
              <a16:creationId xmlns:a16="http://schemas.microsoft.com/office/drawing/2014/main" id="{11497BDB-57B7-4105-986C-B7198273808B}"/>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1" name="Text Box 8">
          <a:hlinkClick xmlns:r="http://schemas.openxmlformats.org/officeDocument/2006/relationships" r:id="rId5"/>
          <a:extLst>
            <a:ext uri="{FF2B5EF4-FFF2-40B4-BE49-F238E27FC236}">
              <a16:creationId xmlns:a16="http://schemas.microsoft.com/office/drawing/2014/main" id="{9876B542-9326-4460-8EE1-A19CD1EFE1D6}"/>
            </a:ext>
          </a:extLst>
        </xdr:cNvPr>
        <xdr:cNvSpPr txBox="1">
          <a:spLocks noChangeArrowheads="1"/>
        </xdr:cNvSpPr>
      </xdr:nvSpPr>
      <xdr:spPr bwMode="auto">
        <a:xfrm>
          <a:off x="948213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2" name="Text Box 8">
          <a:hlinkClick xmlns:r="http://schemas.openxmlformats.org/officeDocument/2006/relationships" r:id="rId5"/>
          <a:extLst>
            <a:ext uri="{FF2B5EF4-FFF2-40B4-BE49-F238E27FC236}">
              <a16:creationId xmlns:a16="http://schemas.microsoft.com/office/drawing/2014/main" id="{2E1EF010-1579-4B8D-99D9-96330F3C0FEC}"/>
            </a:ext>
          </a:extLst>
        </xdr:cNvPr>
        <xdr:cNvSpPr txBox="1">
          <a:spLocks noChangeArrowheads="1"/>
        </xdr:cNvSpPr>
      </xdr:nvSpPr>
      <xdr:spPr bwMode="auto">
        <a:xfrm>
          <a:off x="948213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3" name="Text Box 8">
          <a:hlinkClick xmlns:r="http://schemas.openxmlformats.org/officeDocument/2006/relationships" r:id="rId5"/>
          <a:extLst>
            <a:ext uri="{FF2B5EF4-FFF2-40B4-BE49-F238E27FC236}">
              <a16:creationId xmlns:a16="http://schemas.microsoft.com/office/drawing/2014/main" id="{5492407A-0063-4842-9A55-8540A8BF610E}"/>
            </a:ext>
          </a:extLst>
        </xdr:cNvPr>
        <xdr:cNvSpPr txBox="1">
          <a:spLocks noChangeArrowheads="1"/>
        </xdr:cNvSpPr>
      </xdr:nvSpPr>
      <xdr:spPr bwMode="auto">
        <a:xfrm>
          <a:off x="948213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4" name="Text Box 8">
          <a:hlinkClick xmlns:r="http://schemas.openxmlformats.org/officeDocument/2006/relationships" r:id="rId5"/>
          <a:extLst>
            <a:ext uri="{FF2B5EF4-FFF2-40B4-BE49-F238E27FC236}">
              <a16:creationId xmlns:a16="http://schemas.microsoft.com/office/drawing/2014/main" id="{41417AA1-C3D5-43C2-AEAC-7D19FE901736}"/>
            </a:ext>
          </a:extLst>
        </xdr:cNvPr>
        <xdr:cNvSpPr txBox="1">
          <a:spLocks noChangeArrowheads="1"/>
        </xdr:cNvSpPr>
      </xdr:nvSpPr>
      <xdr:spPr bwMode="auto">
        <a:xfrm>
          <a:off x="948213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5" name="Text Box 8">
          <a:hlinkClick xmlns:r="http://schemas.openxmlformats.org/officeDocument/2006/relationships" r:id="rId5"/>
          <a:extLst>
            <a:ext uri="{FF2B5EF4-FFF2-40B4-BE49-F238E27FC236}">
              <a16:creationId xmlns:a16="http://schemas.microsoft.com/office/drawing/2014/main" id="{DA2DC607-29F9-45E5-ADB2-4F19C097E94A}"/>
            </a:ext>
          </a:extLst>
        </xdr:cNvPr>
        <xdr:cNvSpPr txBox="1">
          <a:spLocks noChangeArrowheads="1"/>
        </xdr:cNvSpPr>
      </xdr:nvSpPr>
      <xdr:spPr bwMode="auto">
        <a:xfrm>
          <a:off x="948213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6" name="Text Box 8">
          <a:hlinkClick xmlns:r="http://schemas.openxmlformats.org/officeDocument/2006/relationships" r:id="rId5"/>
          <a:extLst>
            <a:ext uri="{FF2B5EF4-FFF2-40B4-BE49-F238E27FC236}">
              <a16:creationId xmlns:a16="http://schemas.microsoft.com/office/drawing/2014/main" id="{EFD78DA4-503C-403A-AA4A-B8D56874242F}"/>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7" name="Text Box 8">
          <a:hlinkClick xmlns:r="http://schemas.openxmlformats.org/officeDocument/2006/relationships" r:id="rId5"/>
          <a:extLst>
            <a:ext uri="{FF2B5EF4-FFF2-40B4-BE49-F238E27FC236}">
              <a16:creationId xmlns:a16="http://schemas.microsoft.com/office/drawing/2014/main" id="{11279AE9-7ADD-4025-BCBF-CDCCC581B632}"/>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8" name="Text Box 8">
          <a:hlinkClick xmlns:r="http://schemas.openxmlformats.org/officeDocument/2006/relationships" r:id="rId5"/>
          <a:extLst>
            <a:ext uri="{FF2B5EF4-FFF2-40B4-BE49-F238E27FC236}">
              <a16:creationId xmlns:a16="http://schemas.microsoft.com/office/drawing/2014/main" id="{FC2F1B70-9E0A-452B-9937-2D5FC2E9BD75}"/>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9" name="Text Box 8">
          <a:hlinkClick xmlns:r="http://schemas.openxmlformats.org/officeDocument/2006/relationships" r:id="rId5"/>
          <a:extLst>
            <a:ext uri="{FF2B5EF4-FFF2-40B4-BE49-F238E27FC236}">
              <a16:creationId xmlns:a16="http://schemas.microsoft.com/office/drawing/2014/main" id="{DD31CA22-61AE-47FA-A870-9D7CD3F551F6}"/>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90" name="Text Box 8">
          <a:hlinkClick xmlns:r="http://schemas.openxmlformats.org/officeDocument/2006/relationships" r:id="rId5"/>
          <a:extLst>
            <a:ext uri="{FF2B5EF4-FFF2-40B4-BE49-F238E27FC236}">
              <a16:creationId xmlns:a16="http://schemas.microsoft.com/office/drawing/2014/main" id="{4987F45B-DB54-4FFB-92F8-D6D24047FE3D}"/>
            </a:ext>
          </a:extLst>
        </xdr:cNvPr>
        <xdr:cNvSpPr txBox="1">
          <a:spLocks noChangeArrowheads="1"/>
        </xdr:cNvSpPr>
      </xdr:nvSpPr>
      <xdr:spPr bwMode="auto">
        <a:xfrm>
          <a:off x="948213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1" name="Text Box 8">
          <a:hlinkClick xmlns:r="http://schemas.openxmlformats.org/officeDocument/2006/relationships" r:id="rId5"/>
          <a:extLst>
            <a:ext uri="{FF2B5EF4-FFF2-40B4-BE49-F238E27FC236}">
              <a16:creationId xmlns:a16="http://schemas.microsoft.com/office/drawing/2014/main" id="{7E5B8AEC-9080-4D16-9F6E-0AFB8E96E815}"/>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2" name="Text Box 8">
          <a:hlinkClick xmlns:r="http://schemas.openxmlformats.org/officeDocument/2006/relationships" r:id="rId5"/>
          <a:extLst>
            <a:ext uri="{FF2B5EF4-FFF2-40B4-BE49-F238E27FC236}">
              <a16:creationId xmlns:a16="http://schemas.microsoft.com/office/drawing/2014/main" id="{F38F8E2F-1106-4390-8ADF-0CCB1CE18CE0}"/>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3" name="Text Box 8">
          <a:hlinkClick xmlns:r="http://schemas.openxmlformats.org/officeDocument/2006/relationships" r:id="rId5"/>
          <a:extLst>
            <a:ext uri="{FF2B5EF4-FFF2-40B4-BE49-F238E27FC236}">
              <a16:creationId xmlns:a16="http://schemas.microsoft.com/office/drawing/2014/main" id="{A30D247A-5A28-462A-BF3E-62B52E1496E5}"/>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4" name="Text Box 8">
          <a:hlinkClick xmlns:r="http://schemas.openxmlformats.org/officeDocument/2006/relationships" r:id="rId5"/>
          <a:extLst>
            <a:ext uri="{FF2B5EF4-FFF2-40B4-BE49-F238E27FC236}">
              <a16:creationId xmlns:a16="http://schemas.microsoft.com/office/drawing/2014/main" id="{60938F35-9F4C-4A49-8ACE-AAAFFBA6509B}"/>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5" name="Text Box 8">
          <a:hlinkClick xmlns:r="http://schemas.openxmlformats.org/officeDocument/2006/relationships" r:id="rId5"/>
          <a:extLst>
            <a:ext uri="{FF2B5EF4-FFF2-40B4-BE49-F238E27FC236}">
              <a16:creationId xmlns:a16="http://schemas.microsoft.com/office/drawing/2014/main" id="{EE55C6D1-BDE8-4D97-B58B-C2762F8165C7}"/>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6" name="Text Box 8">
          <a:hlinkClick xmlns:r="http://schemas.openxmlformats.org/officeDocument/2006/relationships" r:id="rId5"/>
          <a:extLst>
            <a:ext uri="{FF2B5EF4-FFF2-40B4-BE49-F238E27FC236}">
              <a16:creationId xmlns:a16="http://schemas.microsoft.com/office/drawing/2014/main" id="{448DFFDE-B3B1-485A-8B19-3953B3E7B06D}"/>
            </a:ext>
          </a:extLst>
        </xdr:cNvPr>
        <xdr:cNvSpPr txBox="1">
          <a:spLocks noChangeArrowheads="1"/>
        </xdr:cNvSpPr>
      </xdr:nvSpPr>
      <xdr:spPr bwMode="auto">
        <a:xfrm>
          <a:off x="94307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7" name="Text Box 8">
          <a:hlinkClick xmlns:r="http://schemas.openxmlformats.org/officeDocument/2006/relationships" r:id="rId5"/>
          <a:extLst>
            <a:ext uri="{FF2B5EF4-FFF2-40B4-BE49-F238E27FC236}">
              <a16:creationId xmlns:a16="http://schemas.microsoft.com/office/drawing/2014/main" id="{AB29A2A3-8820-4D6A-AA7A-6F1043754FAA}"/>
            </a:ext>
          </a:extLst>
        </xdr:cNvPr>
        <xdr:cNvSpPr txBox="1">
          <a:spLocks noChangeArrowheads="1"/>
        </xdr:cNvSpPr>
      </xdr:nvSpPr>
      <xdr:spPr bwMode="auto">
        <a:xfrm>
          <a:off x="94307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8" name="Text Box 8">
          <a:hlinkClick xmlns:r="http://schemas.openxmlformats.org/officeDocument/2006/relationships" r:id="rId5"/>
          <a:extLst>
            <a:ext uri="{FF2B5EF4-FFF2-40B4-BE49-F238E27FC236}">
              <a16:creationId xmlns:a16="http://schemas.microsoft.com/office/drawing/2014/main" id="{CB9E9F50-2B6E-4A62-A871-075E5638FD55}"/>
            </a:ext>
          </a:extLst>
        </xdr:cNvPr>
        <xdr:cNvSpPr txBox="1">
          <a:spLocks noChangeArrowheads="1"/>
        </xdr:cNvSpPr>
      </xdr:nvSpPr>
      <xdr:spPr bwMode="auto">
        <a:xfrm>
          <a:off x="94307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9" name="Text Box 8">
          <a:hlinkClick xmlns:r="http://schemas.openxmlformats.org/officeDocument/2006/relationships" r:id="rId5"/>
          <a:extLst>
            <a:ext uri="{FF2B5EF4-FFF2-40B4-BE49-F238E27FC236}">
              <a16:creationId xmlns:a16="http://schemas.microsoft.com/office/drawing/2014/main" id="{69004DAB-3F6E-460F-A60C-27B247832A70}"/>
            </a:ext>
          </a:extLst>
        </xdr:cNvPr>
        <xdr:cNvSpPr txBox="1">
          <a:spLocks noChangeArrowheads="1"/>
        </xdr:cNvSpPr>
      </xdr:nvSpPr>
      <xdr:spPr bwMode="auto">
        <a:xfrm>
          <a:off x="94307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200" name="Text Box 8">
          <a:hlinkClick xmlns:r="http://schemas.openxmlformats.org/officeDocument/2006/relationships" r:id="rId5"/>
          <a:extLst>
            <a:ext uri="{FF2B5EF4-FFF2-40B4-BE49-F238E27FC236}">
              <a16:creationId xmlns:a16="http://schemas.microsoft.com/office/drawing/2014/main" id="{7FD31377-FAE0-415D-AF25-93859CC9BB78}"/>
            </a:ext>
          </a:extLst>
        </xdr:cNvPr>
        <xdr:cNvSpPr txBox="1">
          <a:spLocks noChangeArrowheads="1"/>
        </xdr:cNvSpPr>
      </xdr:nvSpPr>
      <xdr:spPr bwMode="auto">
        <a:xfrm>
          <a:off x="94307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1" name="Text Box 8">
          <a:hlinkClick xmlns:r="http://schemas.openxmlformats.org/officeDocument/2006/relationships" r:id="rId5"/>
          <a:extLst>
            <a:ext uri="{FF2B5EF4-FFF2-40B4-BE49-F238E27FC236}">
              <a16:creationId xmlns:a16="http://schemas.microsoft.com/office/drawing/2014/main" id="{F693CC0A-41E1-4569-A8BF-04AFBE0DCE7E}"/>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2" name="Text Box 8">
          <a:hlinkClick xmlns:r="http://schemas.openxmlformats.org/officeDocument/2006/relationships" r:id="rId5"/>
          <a:extLst>
            <a:ext uri="{FF2B5EF4-FFF2-40B4-BE49-F238E27FC236}">
              <a16:creationId xmlns:a16="http://schemas.microsoft.com/office/drawing/2014/main" id="{A697E3FB-F000-453E-9B4A-EC2EE1DB917E}"/>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3" name="Text Box 8">
          <a:hlinkClick xmlns:r="http://schemas.openxmlformats.org/officeDocument/2006/relationships" r:id="rId5"/>
          <a:extLst>
            <a:ext uri="{FF2B5EF4-FFF2-40B4-BE49-F238E27FC236}">
              <a16:creationId xmlns:a16="http://schemas.microsoft.com/office/drawing/2014/main" id="{4DC955D7-3512-4F76-B197-A2C694D79E8B}"/>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4" name="Text Box 8">
          <a:hlinkClick xmlns:r="http://schemas.openxmlformats.org/officeDocument/2006/relationships" r:id="rId5"/>
          <a:extLst>
            <a:ext uri="{FF2B5EF4-FFF2-40B4-BE49-F238E27FC236}">
              <a16:creationId xmlns:a16="http://schemas.microsoft.com/office/drawing/2014/main" id="{7BA138D1-C8A3-4921-B2FE-43A52885F927}"/>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5" name="Text Box 8">
          <a:hlinkClick xmlns:r="http://schemas.openxmlformats.org/officeDocument/2006/relationships" r:id="rId5"/>
          <a:extLst>
            <a:ext uri="{FF2B5EF4-FFF2-40B4-BE49-F238E27FC236}">
              <a16:creationId xmlns:a16="http://schemas.microsoft.com/office/drawing/2014/main" id="{0F948919-5453-4338-A58F-819212FA6EF9}"/>
            </a:ext>
          </a:extLst>
        </xdr:cNvPr>
        <xdr:cNvSpPr txBox="1">
          <a:spLocks noChangeArrowheads="1"/>
        </xdr:cNvSpPr>
      </xdr:nvSpPr>
      <xdr:spPr bwMode="auto">
        <a:xfrm>
          <a:off x="94307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6" name="Text Box 8">
          <a:hlinkClick xmlns:r="http://schemas.openxmlformats.org/officeDocument/2006/relationships" r:id="rId5"/>
          <a:extLst>
            <a:ext uri="{FF2B5EF4-FFF2-40B4-BE49-F238E27FC236}">
              <a16:creationId xmlns:a16="http://schemas.microsoft.com/office/drawing/2014/main" id="{B2AA50E7-0FF8-463E-896D-25EF0D4C41D1}"/>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7" name="Text Box 8">
          <a:hlinkClick xmlns:r="http://schemas.openxmlformats.org/officeDocument/2006/relationships" r:id="rId5"/>
          <a:extLst>
            <a:ext uri="{FF2B5EF4-FFF2-40B4-BE49-F238E27FC236}">
              <a16:creationId xmlns:a16="http://schemas.microsoft.com/office/drawing/2014/main" id="{BA195513-C3DF-4430-BF95-5893E482F233}"/>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8" name="Text Box 8">
          <a:hlinkClick xmlns:r="http://schemas.openxmlformats.org/officeDocument/2006/relationships" r:id="rId5"/>
          <a:extLst>
            <a:ext uri="{FF2B5EF4-FFF2-40B4-BE49-F238E27FC236}">
              <a16:creationId xmlns:a16="http://schemas.microsoft.com/office/drawing/2014/main" id="{775E2571-9658-4552-90C4-5DFC75EF07BE}"/>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9" name="Text Box 8">
          <a:hlinkClick xmlns:r="http://schemas.openxmlformats.org/officeDocument/2006/relationships" r:id="rId5"/>
          <a:extLst>
            <a:ext uri="{FF2B5EF4-FFF2-40B4-BE49-F238E27FC236}">
              <a16:creationId xmlns:a16="http://schemas.microsoft.com/office/drawing/2014/main" id="{5E9F491A-63A0-4DFC-952B-4D85B0C5DBBB}"/>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0" name="Text Box 8">
          <a:hlinkClick xmlns:r="http://schemas.openxmlformats.org/officeDocument/2006/relationships" r:id="rId5"/>
          <a:extLst>
            <a:ext uri="{FF2B5EF4-FFF2-40B4-BE49-F238E27FC236}">
              <a16:creationId xmlns:a16="http://schemas.microsoft.com/office/drawing/2014/main" id="{80C2B5BF-E2B5-4ABF-81F0-A12C5EEA7440}"/>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1" name="Text Box 8">
          <a:hlinkClick xmlns:r="http://schemas.openxmlformats.org/officeDocument/2006/relationships" r:id="rId5"/>
          <a:extLst>
            <a:ext uri="{FF2B5EF4-FFF2-40B4-BE49-F238E27FC236}">
              <a16:creationId xmlns:a16="http://schemas.microsoft.com/office/drawing/2014/main" id="{E28A26AB-5A71-4D7E-903E-045ED39FDEAF}"/>
            </a:ext>
          </a:extLst>
        </xdr:cNvPr>
        <xdr:cNvSpPr txBox="1">
          <a:spLocks noChangeArrowheads="1"/>
        </xdr:cNvSpPr>
      </xdr:nvSpPr>
      <xdr:spPr bwMode="auto">
        <a:xfrm>
          <a:off x="953357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2" name="Text Box 8">
          <a:hlinkClick xmlns:r="http://schemas.openxmlformats.org/officeDocument/2006/relationships" r:id="rId5"/>
          <a:extLst>
            <a:ext uri="{FF2B5EF4-FFF2-40B4-BE49-F238E27FC236}">
              <a16:creationId xmlns:a16="http://schemas.microsoft.com/office/drawing/2014/main" id="{04862FDE-529B-4DB6-969D-4372274DDCD4}"/>
            </a:ext>
          </a:extLst>
        </xdr:cNvPr>
        <xdr:cNvSpPr txBox="1">
          <a:spLocks noChangeArrowheads="1"/>
        </xdr:cNvSpPr>
      </xdr:nvSpPr>
      <xdr:spPr bwMode="auto">
        <a:xfrm>
          <a:off x="953357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3" name="Text Box 8">
          <a:hlinkClick xmlns:r="http://schemas.openxmlformats.org/officeDocument/2006/relationships" r:id="rId5"/>
          <a:extLst>
            <a:ext uri="{FF2B5EF4-FFF2-40B4-BE49-F238E27FC236}">
              <a16:creationId xmlns:a16="http://schemas.microsoft.com/office/drawing/2014/main" id="{061A7126-AC60-4F5D-B35E-7177ED185881}"/>
            </a:ext>
          </a:extLst>
        </xdr:cNvPr>
        <xdr:cNvSpPr txBox="1">
          <a:spLocks noChangeArrowheads="1"/>
        </xdr:cNvSpPr>
      </xdr:nvSpPr>
      <xdr:spPr bwMode="auto">
        <a:xfrm>
          <a:off x="953357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4" name="Text Box 8">
          <a:hlinkClick xmlns:r="http://schemas.openxmlformats.org/officeDocument/2006/relationships" r:id="rId5"/>
          <a:extLst>
            <a:ext uri="{FF2B5EF4-FFF2-40B4-BE49-F238E27FC236}">
              <a16:creationId xmlns:a16="http://schemas.microsoft.com/office/drawing/2014/main" id="{8D67918D-3017-47F8-ACCB-6A13691E77CD}"/>
            </a:ext>
          </a:extLst>
        </xdr:cNvPr>
        <xdr:cNvSpPr txBox="1">
          <a:spLocks noChangeArrowheads="1"/>
        </xdr:cNvSpPr>
      </xdr:nvSpPr>
      <xdr:spPr bwMode="auto">
        <a:xfrm>
          <a:off x="953357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5" name="Text Box 8">
          <a:hlinkClick xmlns:r="http://schemas.openxmlformats.org/officeDocument/2006/relationships" r:id="rId5"/>
          <a:extLst>
            <a:ext uri="{FF2B5EF4-FFF2-40B4-BE49-F238E27FC236}">
              <a16:creationId xmlns:a16="http://schemas.microsoft.com/office/drawing/2014/main" id="{5C884F71-9C76-4770-B4CF-AD3DCABD0643}"/>
            </a:ext>
          </a:extLst>
        </xdr:cNvPr>
        <xdr:cNvSpPr txBox="1">
          <a:spLocks noChangeArrowheads="1"/>
        </xdr:cNvSpPr>
      </xdr:nvSpPr>
      <xdr:spPr bwMode="auto">
        <a:xfrm>
          <a:off x="9533572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6" name="Text Box 8">
          <a:hlinkClick xmlns:r="http://schemas.openxmlformats.org/officeDocument/2006/relationships" r:id="rId5"/>
          <a:extLst>
            <a:ext uri="{FF2B5EF4-FFF2-40B4-BE49-F238E27FC236}">
              <a16:creationId xmlns:a16="http://schemas.microsoft.com/office/drawing/2014/main" id="{7C4DC3C4-1428-4A22-8AEF-F7B522230D1E}"/>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7" name="Text Box 8">
          <a:hlinkClick xmlns:r="http://schemas.openxmlformats.org/officeDocument/2006/relationships" r:id="rId5"/>
          <a:extLst>
            <a:ext uri="{FF2B5EF4-FFF2-40B4-BE49-F238E27FC236}">
              <a16:creationId xmlns:a16="http://schemas.microsoft.com/office/drawing/2014/main" id="{82B82B22-BEDE-4A44-9970-AB02B604119F}"/>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8" name="Text Box 8">
          <a:hlinkClick xmlns:r="http://schemas.openxmlformats.org/officeDocument/2006/relationships" r:id="rId5"/>
          <a:extLst>
            <a:ext uri="{FF2B5EF4-FFF2-40B4-BE49-F238E27FC236}">
              <a16:creationId xmlns:a16="http://schemas.microsoft.com/office/drawing/2014/main" id="{26E3BB42-ECEE-4163-89B9-F8E248B313BC}"/>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9" name="Text Box 8">
          <a:hlinkClick xmlns:r="http://schemas.openxmlformats.org/officeDocument/2006/relationships" r:id="rId5"/>
          <a:extLst>
            <a:ext uri="{FF2B5EF4-FFF2-40B4-BE49-F238E27FC236}">
              <a16:creationId xmlns:a16="http://schemas.microsoft.com/office/drawing/2014/main" id="{17EAB95C-B8F7-42F7-8B13-AFD386907533}"/>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20" name="Text Box 8">
          <a:hlinkClick xmlns:r="http://schemas.openxmlformats.org/officeDocument/2006/relationships" r:id="rId5"/>
          <a:extLst>
            <a:ext uri="{FF2B5EF4-FFF2-40B4-BE49-F238E27FC236}">
              <a16:creationId xmlns:a16="http://schemas.microsoft.com/office/drawing/2014/main" id="{91892425-B260-4CAB-8F5B-6CBB3C9D8970}"/>
            </a:ext>
          </a:extLst>
        </xdr:cNvPr>
        <xdr:cNvSpPr txBox="1">
          <a:spLocks noChangeArrowheads="1"/>
        </xdr:cNvSpPr>
      </xdr:nvSpPr>
      <xdr:spPr bwMode="auto">
        <a:xfrm>
          <a:off x="9533572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1" name="Text Box 8">
          <a:hlinkClick xmlns:r="http://schemas.openxmlformats.org/officeDocument/2006/relationships" r:id="rId5"/>
          <a:extLst>
            <a:ext uri="{FF2B5EF4-FFF2-40B4-BE49-F238E27FC236}">
              <a16:creationId xmlns:a16="http://schemas.microsoft.com/office/drawing/2014/main" id="{4CFDEAD9-1948-4B72-82EC-7BC9797509D5}"/>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2" name="Text Box 8">
          <a:hlinkClick xmlns:r="http://schemas.openxmlformats.org/officeDocument/2006/relationships" r:id="rId5"/>
          <a:extLst>
            <a:ext uri="{FF2B5EF4-FFF2-40B4-BE49-F238E27FC236}">
              <a16:creationId xmlns:a16="http://schemas.microsoft.com/office/drawing/2014/main" id="{58E53FF8-3729-4582-9B70-3F9B0E833D2E}"/>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3" name="Text Box 8">
          <a:hlinkClick xmlns:r="http://schemas.openxmlformats.org/officeDocument/2006/relationships" r:id="rId5"/>
          <a:extLst>
            <a:ext uri="{FF2B5EF4-FFF2-40B4-BE49-F238E27FC236}">
              <a16:creationId xmlns:a16="http://schemas.microsoft.com/office/drawing/2014/main" id="{29A3422B-C420-4546-A029-B587BFBFF55A}"/>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4" name="Text Box 8">
          <a:hlinkClick xmlns:r="http://schemas.openxmlformats.org/officeDocument/2006/relationships" r:id="rId5"/>
          <a:extLst>
            <a:ext uri="{FF2B5EF4-FFF2-40B4-BE49-F238E27FC236}">
              <a16:creationId xmlns:a16="http://schemas.microsoft.com/office/drawing/2014/main" id="{0317DE73-2FB9-4015-B7C6-CDDD6E85744F}"/>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5" name="Text Box 8">
          <a:hlinkClick xmlns:r="http://schemas.openxmlformats.org/officeDocument/2006/relationships" r:id="rId5"/>
          <a:extLst>
            <a:ext uri="{FF2B5EF4-FFF2-40B4-BE49-F238E27FC236}">
              <a16:creationId xmlns:a16="http://schemas.microsoft.com/office/drawing/2014/main" id="{16E1CB23-C89A-4EB3-BF05-EB07728CAF71}"/>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6" name="Text Box 8">
          <a:hlinkClick xmlns:r="http://schemas.openxmlformats.org/officeDocument/2006/relationships" r:id="rId5"/>
          <a:extLst>
            <a:ext uri="{FF2B5EF4-FFF2-40B4-BE49-F238E27FC236}">
              <a16:creationId xmlns:a16="http://schemas.microsoft.com/office/drawing/2014/main" id="{54BFDB85-E382-4CD3-91B4-ED4EDBF71603}"/>
            </a:ext>
          </a:extLst>
        </xdr:cNvPr>
        <xdr:cNvSpPr txBox="1">
          <a:spLocks noChangeArrowheads="1"/>
        </xdr:cNvSpPr>
      </xdr:nvSpPr>
      <xdr:spPr bwMode="auto">
        <a:xfrm>
          <a:off x="959262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7" name="Text Box 8">
          <a:hlinkClick xmlns:r="http://schemas.openxmlformats.org/officeDocument/2006/relationships" r:id="rId5"/>
          <a:extLst>
            <a:ext uri="{FF2B5EF4-FFF2-40B4-BE49-F238E27FC236}">
              <a16:creationId xmlns:a16="http://schemas.microsoft.com/office/drawing/2014/main" id="{1E773232-DCAC-4309-9709-49AE5E676B27}"/>
            </a:ext>
          </a:extLst>
        </xdr:cNvPr>
        <xdr:cNvSpPr txBox="1">
          <a:spLocks noChangeArrowheads="1"/>
        </xdr:cNvSpPr>
      </xdr:nvSpPr>
      <xdr:spPr bwMode="auto">
        <a:xfrm>
          <a:off x="959262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8" name="Text Box 8">
          <a:hlinkClick xmlns:r="http://schemas.openxmlformats.org/officeDocument/2006/relationships" r:id="rId5"/>
          <a:extLst>
            <a:ext uri="{FF2B5EF4-FFF2-40B4-BE49-F238E27FC236}">
              <a16:creationId xmlns:a16="http://schemas.microsoft.com/office/drawing/2014/main" id="{107F9A9F-989D-4FAE-9745-35E44A6FB2BF}"/>
            </a:ext>
          </a:extLst>
        </xdr:cNvPr>
        <xdr:cNvSpPr txBox="1">
          <a:spLocks noChangeArrowheads="1"/>
        </xdr:cNvSpPr>
      </xdr:nvSpPr>
      <xdr:spPr bwMode="auto">
        <a:xfrm>
          <a:off x="959262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9" name="Text Box 8">
          <a:hlinkClick xmlns:r="http://schemas.openxmlformats.org/officeDocument/2006/relationships" r:id="rId5"/>
          <a:extLst>
            <a:ext uri="{FF2B5EF4-FFF2-40B4-BE49-F238E27FC236}">
              <a16:creationId xmlns:a16="http://schemas.microsoft.com/office/drawing/2014/main" id="{F836FDB6-E1AA-44CF-850A-4DD5F9CD749D}"/>
            </a:ext>
          </a:extLst>
        </xdr:cNvPr>
        <xdr:cNvSpPr txBox="1">
          <a:spLocks noChangeArrowheads="1"/>
        </xdr:cNvSpPr>
      </xdr:nvSpPr>
      <xdr:spPr bwMode="auto">
        <a:xfrm>
          <a:off x="959262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30" name="Text Box 8">
          <a:hlinkClick xmlns:r="http://schemas.openxmlformats.org/officeDocument/2006/relationships" r:id="rId5"/>
          <a:extLst>
            <a:ext uri="{FF2B5EF4-FFF2-40B4-BE49-F238E27FC236}">
              <a16:creationId xmlns:a16="http://schemas.microsoft.com/office/drawing/2014/main" id="{D8BD3F64-C3C8-4027-875D-3C44845FD5B5}"/>
            </a:ext>
          </a:extLst>
        </xdr:cNvPr>
        <xdr:cNvSpPr txBox="1">
          <a:spLocks noChangeArrowheads="1"/>
        </xdr:cNvSpPr>
      </xdr:nvSpPr>
      <xdr:spPr bwMode="auto">
        <a:xfrm>
          <a:off x="959262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1" name="Text Box 8">
          <a:hlinkClick xmlns:r="http://schemas.openxmlformats.org/officeDocument/2006/relationships" r:id="rId5"/>
          <a:extLst>
            <a:ext uri="{FF2B5EF4-FFF2-40B4-BE49-F238E27FC236}">
              <a16:creationId xmlns:a16="http://schemas.microsoft.com/office/drawing/2014/main" id="{9AE11258-07DA-44C8-ACB7-B91B7A089C2A}"/>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2" name="Text Box 8">
          <a:hlinkClick xmlns:r="http://schemas.openxmlformats.org/officeDocument/2006/relationships" r:id="rId5"/>
          <a:extLst>
            <a:ext uri="{FF2B5EF4-FFF2-40B4-BE49-F238E27FC236}">
              <a16:creationId xmlns:a16="http://schemas.microsoft.com/office/drawing/2014/main" id="{2DE72311-0FC6-455E-BE5B-1DCC71F8FBE4}"/>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3" name="Text Box 8">
          <a:hlinkClick xmlns:r="http://schemas.openxmlformats.org/officeDocument/2006/relationships" r:id="rId5"/>
          <a:extLst>
            <a:ext uri="{FF2B5EF4-FFF2-40B4-BE49-F238E27FC236}">
              <a16:creationId xmlns:a16="http://schemas.microsoft.com/office/drawing/2014/main" id="{DE403225-2E44-4088-905C-63CC875766F8}"/>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4" name="Text Box 8">
          <a:hlinkClick xmlns:r="http://schemas.openxmlformats.org/officeDocument/2006/relationships" r:id="rId5"/>
          <a:extLst>
            <a:ext uri="{FF2B5EF4-FFF2-40B4-BE49-F238E27FC236}">
              <a16:creationId xmlns:a16="http://schemas.microsoft.com/office/drawing/2014/main" id="{F5FBE1E6-4B4C-4D71-B832-994BDACBDE38}"/>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5" name="Text Box 8">
          <a:hlinkClick xmlns:r="http://schemas.openxmlformats.org/officeDocument/2006/relationships" r:id="rId5"/>
          <a:extLst>
            <a:ext uri="{FF2B5EF4-FFF2-40B4-BE49-F238E27FC236}">
              <a16:creationId xmlns:a16="http://schemas.microsoft.com/office/drawing/2014/main" id="{B80B1664-8BEA-4FB7-8D0E-4ECF6CFDE1C6}"/>
            </a:ext>
          </a:extLst>
        </xdr:cNvPr>
        <xdr:cNvSpPr txBox="1">
          <a:spLocks noChangeArrowheads="1"/>
        </xdr:cNvSpPr>
      </xdr:nvSpPr>
      <xdr:spPr bwMode="auto">
        <a:xfrm>
          <a:off x="959262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6" name="Text Box 8">
          <a:hlinkClick xmlns:r="http://schemas.openxmlformats.org/officeDocument/2006/relationships" r:id="rId5"/>
          <a:extLst>
            <a:ext uri="{FF2B5EF4-FFF2-40B4-BE49-F238E27FC236}">
              <a16:creationId xmlns:a16="http://schemas.microsoft.com/office/drawing/2014/main" id="{292F1326-75CD-49BA-8FE3-42D6BA244FD8}"/>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7" name="Text Box 8">
          <a:hlinkClick xmlns:r="http://schemas.openxmlformats.org/officeDocument/2006/relationships" r:id="rId5"/>
          <a:extLst>
            <a:ext uri="{FF2B5EF4-FFF2-40B4-BE49-F238E27FC236}">
              <a16:creationId xmlns:a16="http://schemas.microsoft.com/office/drawing/2014/main" id="{2D52DBE6-C330-4116-8A5B-DA39BB8032B4}"/>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8" name="Text Box 8">
          <a:hlinkClick xmlns:r="http://schemas.openxmlformats.org/officeDocument/2006/relationships" r:id="rId5"/>
          <a:extLst>
            <a:ext uri="{FF2B5EF4-FFF2-40B4-BE49-F238E27FC236}">
              <a16:creationId xmlns:a16="http://schemas.microsoft.com/office/drawing/2014/main" id="{AF1FF42E-B8ED-46CA-AAC4-89CB8868865F}"/>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9" name="Text Box 8">
          <a:hlinkClick xmlns:r="http://schemas.openxmlformats.org/officeDocument/2006/relationships" r:id="rId5"/>
          <a:extLst>
            <a:ext uri="{FF2B5EF4-FFF2-40B4-BE49-F238E27FC236}">
              <a16:creationId xmlns:a16="http://schemas.microsoft.com/office/drawing/2014/main" id="{AF8F35AF-0F6E-448E-B249-89C4CB7DCE9B}"/>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0" name="Text Box 8">
          <a:hlinkClick xmlns:r="http://schemas.openxmlformats.org/officeDocument/2006/relationships" r:id="rId5"/>
          <a:extLst>
            <a:ext uri="{FF2B5EF4-FFF2-40B4-BE49-F238E27FC236}">
              <a16:creationId xmlns:a16="http://schemas.microsoft.com/office/drawing/2014/main" id="{79F3F92D-7D95-4F32-88D6-D683246AF60A}"/>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1" name="Text Box 8">
          <a:hlinkClick xmlns:r="http://schemas.openxmlformats.org/officeDocument/2006/relationships" r:id="rId5"/>
          <a:extLst>
            <a:ext uri="{FF2B5EF4-FFF2-40B4-BE49-F238E27FC236}">
              <a16:creationId xmlns:a16="http://schemas.microsoft.com/office/drawing/2014/main" id="{035A9060-0E82-4EFE-B9C5-628C8160F995}"/>
            </a:ext>
          </a:extLst>
        </xdr:cNvPr>
        <xdr:cNvSpPr txBox="1">
          <a:spLocks noChangeArrowheads="1"/>
        </xdr:cNvSpPr>
      </xdr:nvSpPr>
      <xdr:spPr bwMode="auto">
        <a:xfrm>
          <a:off x="9667875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2" name="Text Box 8">
          <a:hlinkClick xmlns:r="http://schemas.openxmlformats.org/officeDocument/2006/relationships" r:id="rId5"/>
          <a:extLst>
            <a:ext uri="{FF2B5EF4-FFF2-40B4-BE49-F238E27FC236}">
              <a16:creationId xmlns:a16="http://schemas.microsoft.com/office/drawing/2014/main" id="{9E8DFB3E-7408-4FF6-B552-32006315D5F0}"/>
            </a:ext>
          </a:extLst>
        </xdr:cNvPr>
        <xdr:cNvSpPr txBox="1">
          <a:spLocks noChangeArrowheads="1"/>
        </xdr:cNvSpPr>
      </xdr:nvSpPr>
      <xdr:spPr bwMode="auto">
        <a:xfrm>
          <a:off x="9667875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3" name="Text Box 8">
          <a:hlinkClick xmlns:r="http://schemas.openxmlformats.org/officeDocument/2006/relationships" r:id="rId5"/>
          <a:extLst>
            <a:ext uri="{FF2B5EF4-FFF2-40B4-BE49-F238E27FC236}">
              <a16:creationId xmlns:a16="http://schemas.microsoft.com/office/drawing/2014/main" id="{C1EA8D25-3942-49AD-BCF1-BE9A833F4B1E}"/>
            </a:ext>
          </a:extLst>
        </xdr:cNvPr>
        <xdr:cNvSpPr txBox="1">
          <a:spLocks noChangeArrowheads="1"/>
        </xdr:cNvSpPr>
      </xdr:nvSpPr>
      <xdr:spPr bwMode="auto">
        <a:xfrm>
          <a:off x="9667875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4" name="Text Box 8">
          <a:hlinkClick xmlns:r="http://schemas.openxmlformats.org/officeDocument/2006/relationships" r:id="rId5"/>
          <a:extLst>
            <a:ext uri="{FF2B5EF4-FFF2-40B4-BE49-F238E27FC236}">
              <a16:creationId xmlns:a16="http://schemas.microsoft.com/office/drawing/2014/main" id="{45838BEA-4049-4F19-BF1D-F34BD2C1C869}"/>
            </a:ext>
          </a:extLst>
        </xdr:cNvPr>
        <xdr:cNvSpPr txBox="1">
          <a:spLocks noChangeArrowheads="1"/>
        </xdr:cNvSpPr>
      </xdr:nvSpPr>
      <xdr:spPr bwMode="auto">
        <a:xfrm>
          <a:off x="9667875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5" name="Text Box 8">
          <a:hlinkClick xmlns:r="http://schemas.openxmlformats.org/officeDocument/2006/relationships" r:id="rId5"/>
          <a:extLst>
            <a:ext uri="{FF2B5EF4-FFF2-40B4-BE49-F238E27FC236}">
              <a16:creationId xmlns:a16="http://schemas.microsoft.com/office/drawing/2014/main" id="{5EAF47DC-91A4-41BF-A316-9A709953C06E}"/>
            </a:ext>
          </a:extLst>
        </xdr:cNvPr>
        <xdr:cNvSpPr txBox="1">
          <a:spLocks noChangeArrowheads="1"/>
        </xdr:cNvSpPr>
      </xdr:nvSpPr>
      <xdr:spPr bwMode="auto">
        <a:xfrm>
          <a:off x="9667875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6" name="Text Box 8">
          <a:hlinkClick xmlns:r="http://schemas.openxmlformats.org/officeDocument/2006/relationships" r:id="rId5"/>
          <a:extLst>
            <a:ext uri="{FF2B5EF4-FFF2-40B4-BE49-F238E27FC236}">
              <a16:creationId xmlns:a16="http://schemas.microsoft.com/office/drawing/2014/main" id="{5687EC70-EE6E-44D6-99BD-EC56C3ADE15B}"/>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7" name="Text Box 8">
          <a:hlinkClick xmlns:r="http://schemas.openxmlformats.org/officeDocument/2006/relationships" r:id="rId5"/>
          <a:extLst>
            <a:ext uri="{FF2B5EF4-FFF2-40B4-BE49-F238E27FC236}">
              <a16:creationId xmlns:a16="http://schemas.microsoft.com/office/drawing/2014/main" id="{27A62317-563C-4B33-B380-66575F8ED060}"/>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8" name="Text Box 8">
          <a:hlinkClick xmlns:r="http://schemas.openxmlformats.org/officeDocument/2006/relationships" r:id="rId5"/>
          <a:extLst>
            <a:ext uri="{FF2B5EF4-FFF2-40B4-BE49-F238E27FC236}">
              <a16:creationId xmlns:a16="http://schemas.microsoft.com/office/drawing/2014/main" id="{A56BEE19-1014-4925-A4F0-18AEC8B6EFAF}"/>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9" name="Text Box 8">
          <a:hlinkClick xmlns:r="http://schemas.openxmlformats.org/officeDocument/2006/relationships" r:id="rId5"/>
          <a:extLst>
            <a:ext uri="{FF2B5EF4-FFF2-40B4-BE49-F238E27FC236}">
              <a16:creationId xmlns:a16="http://schemas.microsoft.com/office/drawing/2014/main" id="{972B5498-E46C-40AD-8E2A-8690912497C9}"/>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50" name="Text Box 8">
          <a:hlinkClick xmlns:r="http://schemas.openxmlformats.org/officeDocument/2006/relationships" r:id="rId5"/>
          <a:extLst>
            <a:ext uri="{FF2B5EF4-FFF2-40B4-BE49-F238E27FC236}">
              <a16:creationId xmlns:a16="http://schemas.microsoft.com/office/drawing/2014/main" id="{303C0F5A-66AA-472B-8712-BA9A755BE66A}"/>
            </a:ext>
          </a:extLst>
        </xdr:cNvPr>
        <xdr:cNvSpPr txBox="1">
          <a:spLocks noChangeArrowheads="1"/>
        </xdr:cNvSpPr>
      </xdr:nvSpPr>
      <xdr:spPr bwMode="auto">
        <a:xfrm>
          <a:off x="9667875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51" name="Text Box 8">
          <a:hlinkClick xmlns:r="http://schemas.openxmlformats.org/officeDocument/2006/relationships" r:id="rId5"/>
          <a:extLst>
            <a:ext uri="{FF2B5EF4-FFF2-40B4-BE49-F238E27FC236}">
              <a16:creationId xmlns:a16="http://schemas.microsoft.com/office/drawing/2014/main" id="{9E022D22-BE56-4DD9-B92D-A33375501CFF}"/>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52" name="Text Box 8">
          <a:hlinkClick xmlns:r="http://schemas.openxmlformats.org/officeDocument/2006/relationships" r:id="rId5"/>
          <a:extLst>
            <a:ext uri="{FF2B5EF4-FFF2-40B4-BE49-F238E27FC236}">
              <a16:creationId xmlns:a16="http://schemas.microsoft.com/office/drawing/2014/main" id="{E517CBCB-B0EE-40AC-BE34-A515B892CEB0}"/>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53" name="Text Box 8">
          <a:hlinkClick xmlns:r="http://schemas.openxmlformats.org/officeDocument/2006/relationships" r:id="rId5"/>
          <a:extLst>
            <a:ext uri="{FF2B5EF4-FFF2-40B4-BE49-F238E27FC236}">
              <a16:creationId xmlns:a16="http://schemas.microsoft.com/office/drawing/2014/main" id="{078C6EBC-0A62-4006-A419-94F0524FA90C}"/>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54" name="Text Box 8">
          <a:hlinkClick xmlns:r="http://schemas.openxmlformats.org/officeDocument/2006/relationships" r:id="rId5"/>
          <a:extLst>
            <a:ext uri="{FF2B5EF4-FFF2-40B4-BE49-F238E27FC236}">
              <a16:creationId xmlns:a16="http://schemas.microsoft.com/office/drawing/2014/main" id="{59363822-9711-4B88-A167-B8CB1F15DA2D}"/>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55" name="Text Box 8">
          <a:hlinkClick xmlns:r="http://schemas.openxmlformats.org/officeDocument/2006/relationships" r:id="rId5"/>
          <a:extLst>
            <a:ext uri="{FF2B5EF4-FFF2-40B4-BE49-F238E27FC236}">
              <a16:creationId xmlns:a16="http://schemas.microsoft.com/office/drawing/2014/main" id="{B347E58F-A59D-432E-8C59-F3FB0EB16616}"/>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256" name="Text Box 8">
          <a:hlinkClick xmlns:r="http://schemas.openxmlformats.org/officeDocument/2006/relationships" r:id="rId5"/>
          <a:extLst>
            <a:ext uri="{FF2B5EF4-FFF2-40B4-BE49-F238E27FC236}">
              <a16:creationId xmlns:a16="http://schemas.microsoft.com/office/drawing/2014/main" id="{3992E9F9-B323-4117-BFAA-6CE4377A977C}"/>
            </a:ext>
          </a:extLst>
        </xdr:cNvPr>
        <xdr:cNvSpPr txBox="1">
          <a:spLocks noChangeArrowheads="1"/>
        </xdr:cNvSpPr>
      </xdr:nvSpPr>
      <xdr:spPr bwMode="auto">
        <a:xfrm>
          <a:off x="9734550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257" name="Text Box 8">
          <a:hlinkClick xmlns:r="http://schemas.openxmlformats.org/officeDocument/2006/relationships" r:id="rId5"/>
          <a:extLst>
            <a:ext uri="{FF2B5EF4-FFF2-40B4-BE49-F238E27FC236}">
              <a16:creationId xmlns:a16="http://schemas.microsoft.com/office/drawing/2014/main" id="{7334499C-7EED-44D9-A396-B82AB403506F}"/>
            </a:ext>
          </a:extLst>
        </xdr:cNvPr>
        <xdr:cNvSpPr txBox="1">
          <a:spLocks noChangeArrowheads="1"/>
        </xdr:cNvSpPr>
      </xdr:nvSpPr>
      <xdr:spPr bwMode="auto">
        <a:xfrm>
          <a:off x="9734550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258" name="Text Box 8">
          <a:hlinkClick xmlns:r="http://schemas.openxmlformats.org/officeDocument/2006/relationships" r:id="rId5"/>
          <a:extLst>
            <a:ext uri="{FF2B5EF4-FFF2-40B4-BE49-F238E27FC236}">
              <a16:creationId xmlns:a16="http://schemas.microsoft.com/office/drawing/2014/main" id="{0E76CEA2-E324-481E-B68B-EF02AF594699}"/>
            </a:ext>
          </a:extLst>
        </xdr:cNvPr>
        <xdr:cNvSpPr txBox="1">
          <a:spLocks noChangeArrowheads="1"/>
        </xdr:cNvSpPr>
      </xdr:nvSpPr>
      <xdr:spPr bwMode="auto">
        <a:xfrm>
          <a:off x="9734550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259" name="Text Box 8">
          <a:hlinkClick xmlns:r="http://schemas.openxmlformats.org/officeDocument/2006/relationships" r:id="rId5"/>
          <a:extLst>
            <a:ext uri="{FF2B5EF4-FFF2-40B4-BE49-F238E27FC236}">
              <a16:creationId xmlns:a16="http://schemas.microsoft.com/office/drawing/2014/main" id="{57EFDF66-F32A-4DBC-8B57-EC7C0D887F17}"/>
            </a:ext>
          </a:extLst>
        </xdr:cNvPr>
        <xdr:cNvSpPr txBox="1">
          <a:spLocks noChangeArrowheads="1"/>
        </xdr:cNvSpPr>
      </xdr:nvSpPr>
      <xdr:spPr bwMode="auto">
        <a:xfrm>
          <a:off x="9734550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260" name="Text Box 8">
          <a:hlinkClick xmlns:r="http://schemas.openxmlformats.org/officeDocument/2006/relationships" r:id="rId5"/>
          <a:extLst>
            <a:ext uri="{FF2B5EF4-FFF2-40B4-BE49-F238E27FC236}">
              <a16:creationId xmlns:a16="http://schemas.microsoft.com/office/drawing/2014/main" id="{C1866F52-499D-4949-B0CC-EBBE4A247FDF}"/>
            </a:ext>
          </a:extLst>
        </xdr:cNvPr>
        <xdr:cNvSpPr txBox="1">
          <a:spLocks noChangeArrowheads="1"/>
        </xdr:cNvSpPr>
      </xdr:nvSpPr>
      <xdr:spPr bwMode="auto">
        <a:xfrm>
          <a:off x="97345500"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61" name="Text Box 8">
          <a:hlinkClick xmlns:r="http://schemas.openxmlformats.org/officeDocument/2006/relationships" r:id="rId5"/>
          <a:extLst>
            <a:ext uri="{FF2B5EF4-FFF2-40B4-BE49-F238E27FC236}">
              <a16:creationId xmlns:a16="http://schemas.microsoft.com/office/drawing/2014/main" id="{23884244-E5E4-49B5-B057-2DB86036BAC4}"/>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62" name="Text Box 8">
          <a:hlinkClick xmlns:r="http://schemas.openxmlformats.org/officeDocument/2006/relationships" r:id="rId5"/>
          <a:extLst>
            <a:ext uri="{FF2B5EF4-FFF2-40B4-BE49-F238E27FC236}">
              <a16:creationId xmlns:a16="http://schemas.microsoft.com/office/drawing/2014/main" id="{F340B8D8-E537-4325-836A-9845B72FD826}"/>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63" name="Text Box 8">
          <a:hlinkClick xmlns:r="http://schemas.openxmlformats.org/officeDocument/2006/relationships" r:id="rId5"/>
          <a:extLst>
            <a:ext uri="{FF2B5EF4-FFF2-40B4-BE49-F238E27FC236}">
              <a16:creationId xmlns:a16="http://schemas.microsoft.com/office/drawing/2014/main" id="{2BF6EAFA-EAFB-4D8C-BAAE-6085E181AAA5}"/>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64" name="Text Box 8">
          <a:hlinkClick xmlns:r="http://schemas.openxmlformats.org/officeDocument/2006/relationships" r:id="rId5"/>
          <a:extLst>
            <a:ext uri="{FF2B5EF4-FFF2-40B4-BE49-F238E27FC236}">
              <a16:creationId xmlns:a16="http://schemas.microsoft.com/office/drawing/2014/main" id="{BFFAE838-E684-4889-A7E5-71C7DAD7CE50}"/>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265" name="Text Box 8">
          <a:hlinkClick xmlns:r="http://schemas.openxmlformats.org/officeDocument/2006/relationships" r:id="rId5"/>
          <a:extLst>
            <a:ext uri="{FF2B5EF4-FFF2-40B4-BE49-F238E27FC236}">
              <a16:creationId xmlns:a16="http://schemas.microsoft.com/office/drawing/2014/main" id="{30C40813-9F69-49C4-9CF7-C5FE16621111}"/>
            </a:ext>
          </a:extLst>
        </xdr:cNvPr>
        <xdr:cNvSpPr txBox="1">
          <a:spLocks noChangeArrowheads="1"/>
        </xdr:cNvSpPr>
      </xdr:nvSpPr>
      <xdr:spPr bwMode="auto">
        <a:xfrm>
          <a:off x="97345500"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6" name="Text Box 8">
          <a:hlinkClick xmlns:r="http://schemas.openxmlformats.org/officeDocument/2006/relationships" r:id="rId5"/>
          <a:extLst>
            <a:ext uri="{FF2B5EF4-FFF2-40B4-BE49-F238E27FC236}">
              <a16:creationId xmlns:a16="http://schemas.microsoft.com/office/drawing/2014/main" id="{255CE5D6-54C3-4570-9AE0-0B86F014F0F8}"/>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7" name="Text Box 8">
          <a:hlinkClick xmlns:r="http://schemas.openxmlformats.org/officeDocument/2006/relationships" r:id="rId5"/>
          <a:extLst>
            <a:ext uri="{FF2B5EF4-FFF2-40B4-BE49-F238E27FC236}">
              <a16:creationId xmlns:a16="http://schemas.microsoft.com/office/drawing/2014/main" id="{3D9DAEB8-241D-4DD4-BED7-B30F4AF03AC9}"/>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8" name="Text Box 8">
          <a:hlinkClick xmlns:r="http://schemas.openxmlformats.org/officeDocument/2006/relationships" r:id="rId5"/>
          <a:extLst>
            <a:ext uri="{FF2B5EF4-FFF2-40B4-BE49-F238E27FC236}">
              <a16:creationId xmlns:a16="http://schemas.microsoft.com/office/drawing/2014/main" id="{CA9D51D6-5031-4EEA-A8A5-59C965B9CA65}"/>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9" name="Text Box 8">
          <a:hlinkClick xmlns:r="http://schemas.openxmlformats.org/officeDocument/2006/relationships" r:id="rId5"/>
          <a:extLst>
            <a:ext uri="{FF2B5EF4-FFF2-40B4-BE49-F238E27FC236}">
              <a16:creationId xmlns:a16="http://schemas.microsoft.com/office/drawing/2014/main" id="{FA4B8F7F-AD18-4643-8F06-7AE35F2B5BB5}"/>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0" name="Text Box 8">
          <a:hlinkClick xmlns:r="http://schemas.openxmlformats.org/officeDocument/2006/relationships" r:id="rId5"/>
          <a:extLst>
            <a:ext uri="{FF2B5EF4-FFF2-40B4-BE49-F238E27FC236}">
              <a16:creationId xmlns:a16="http://schemas.microsoft.com/office/drawing/2014/main" id="{7B99EFCC-76F3-4A3E-8F3C-0D9C77185EB0}"/>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1" name="Text Box 8">
          <a:hlinkClick xmlns:r="http://schemas.openxmlformats.org/officeDocument/2006/relationships" r:id="rId5"/>
          <a:extLst>
            <a:ext uri="{FF2B5EF4-FFF2-40B4-BE49-F238E27FC236}">
              <a16:creationId xmlns:a16="http://schemas.microsoft.com/office/drawing/2014/main" id="{3DF4C317-57DE-4317-ABDC-83EE46D73970}"/>
            </a:ext>
          </a:extLst>
        </xdr:cNvPr>
        <xdr:cNvSpPr txBox="1">
          <a:spLocks noChangeArrowheads="1"/>
        </xdr:cNvSpPr>
      </xdr:nvSpPr>
      <xdr:spPr bwMode="auto">
        <a:xfrm>
          <a:off x="980979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2" name="Text Box 8">
          <a:hlinkClick xmlns:r="http://schemas.openxmlformats.org/officeDocument/2006/relationships" r:id="rId5"/>
          <a:extLst>
            <a:ext uri="{FF2B5EF4-FFF2-40B4-BE49-F238E27FC236}">
              <a16:creationId xmlns:a16="http://schemas.microsoft.com/office/drawing/2014/main" id="{FC8B7150-A224-48C9-BFA6-1633E0D300CE}"/>
            </a:ext>
          </a:extLst>
        </xdr:cNvPr>
        <xdr:cNvSpPr txBox="1">
          <a:spLocks noChangeArrowheads="1"/>
        </xdr:cNvSpPr>
      </xdr:nvSpPr>
      <xdr:spPr bwMode="auto">
        <a:xfrm>
          <a:off x="980979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3" name="Text Box 8">
          <a:hlinkClick xmlns:r="http://schemas.openxmlformats.org/officeDocument/2006/relationships" r:id="rId5"/>
          <a:extLst>
            <a:ext uri="{FF2B5EF4-FFF2-40B4-BE49-F238E27FC236}">
              <a16:creationId xmlns:a16="http://schemas.microsoft.com/office/drawing/2014/main" id="{2035D5A9-72AE-4CA6-BEF0-6C73561B33D6}"/>
            </a:ext>
          </a:extLst>
        </xdr:cNvPr>
        <xdr:cNvSpPr txBox="1">
          <a:spLocks noChangeArrowheads="1"/>
        </xdr:cNvSpPr>
      </xdr:nvSpPr>
      <xdr:spPr bwMode="auto">
        <a:xfrm>
          <a:off x="980979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4" name="Text Box 8">
          <a:hlinkClick xmlns:r="http://schemas.openxmlformats.org/officeDocument/2006/relationships" r:id="rId5"/>
          <a:extLst>
            <a:ext uri="{FF2B5EF4-FFF2-40B4-BE49-F238E27FC236}">
              <a16:creationId xmlns:a16="http://schemas.microsoft.com/office/drawing/2014/main" id="{4AB378DA-6C44-4E08-BEF0-1D3B158DB388}"/>
            </a:ext>
          </a:extLst>
        </xdr:cNvPr>
        <xdr:cNvSpPr txBox="1">
          <a:spLocks noChangeArrowheads="1"/>
        </xdr:cNvSpPr>
      </xdr:nvSpPr>
      <xdr:spPr bwMode="auto">
        <a:xfrm>
          <a:off x="980979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5" name="Text Box 8">
          <a:hlinkClick xmlns:r="http://schemas.openxmlformats.org/officeDocument/2006/relationships" r:id="rId5"/>
          <a:extLst>
            <a:ext uri="{FF2B5EF4-FFF2-40B4-BE49-F238E27FC236}">
              <a16:creationId xmlns:a16="http://schemas.microsoft.com/office/drawing/2014/main" id="{66B5BD58-114D-4CB3-9A92-2D196F1327A6}"/>
            </a:ext>
          </a:extLst>
        </xdr:cNvPr>
        <xdr:cNvSpPr txBox="1">
          <a:spLocks noChangeArrowheads="1"/>
        </xdr:cNvSpPr>
      </xdr:nvSpPr>
      <xdr:spPr bwMode="auto">
        <a:xfrm>
          <a:off x="98097975" y="47625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6" name="Text Box 8">
          <a:hlinkClick xmlns:r="http://schemas.openxmlformats.org/officeDocument/2006/relationships" r:id="rId5"/>
          <a:extLst>
            <a:ext uri="{FF2B5EF4-FFF2-40B4-BE49-F238E27FC236}">
              <a16:creationId xmlns:a16="http://schemas.microsoft.com/office/drawing/2014/main" id="{512F0AD9-9EBD-45F7-8ACC-33941C2A90E0}"/>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7" name="Text Box 8">
          <a:hlinkClick xmlns:r="http://schemas.openxmlformats.org/officeDocument/2006/relationships" r:id="rId5"/>
          <a:extLst>
            <a:ext uri="{FF2B5EF4-FFF2-40B4-BE49-F238E27FC236}">
              <a16:creationId xmlns:a16="http://schemas.microsoft.com/office/drawing/2014/main" id="{B4241126-AC3F-4811-B2E2-2917D3D834BB}"/>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8" name="Text Box 8">
          <a:hlinkClick xmlns:r="http://schemas.openxmlformats.org/officeDocument/2006/relationships" r:id="rId5"/>
          <a:extLst>
            <a:ext uri="{FF2B5EF4-FFF2-40B4-BE49-F238E27FC236}">
              <a16:creationId xmlns:a16="http://schemas.microsoft.com/office/drawing/2014/main" id="{215CB719-C5BE-49CF-89DD-726BAA1AEF44}"/>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9" name="Text Box 8">
          <a:hlinkClick xmlns:r="http://schemas.openxmlformats.org/officeDocument/2006/relationships" r:id="rId5"/>
          <a:extLst>
            <a:ext uri="{FF2B5EF4-FFF2-40B4-BE49-F238E27FC236}">
              <a16:creationId xmlns:a16="http://schemas.microsoft.com/office/drawing/2014/main" id="{810E1DD2-0A64-4E0B-B50F-5552C5E0BDE4}"/>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80" name="Text Box 8">
          <a:hlinkClick xmlns:r="http://schemas.openxmlformats.org/officeDocument/2006/relationships" r:id="rId5"/>
          <a:extLst>
            <a:ext uri="{FF2B5EF4-FFF2-40B4-BE49-F238E27FC236}">
              <a16:creationId xmlns:a16="http://schemas.microsoft.com/office/drawing/2014/main" id="{1F4E37A2-B577-4750-8338-25C0E7CE1533}"/>
            </a:ext>
          </a:extLst>
        </xdr:cNvPr>
        <xdr:cNvSpPr txBox="1">
          <a:spLocks noChangeArrowheads="1"/>
        </xdr:cNvSpPr>
      </xdr:nvSpPr>
      <xdr:spPr bwMode="auto">
        <a:xfrm>
          <a:off x="98097975" y="47625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1" name="Text Box 8">
          <a:hlinkClick xmlns:r="http://schemas.openxmlformats.org/officeDocument/2006/relationships" r:id="rId5"/>
          <a:extLst>
            <a:ext uri="{FF2B5EF4-FFF2-40B4-BE49-F238E27FC236}">
              <a16:creationId xmlns:a16="http://schemas.microsoft.com/office/drawing/2014/main" id="{98CEECD5-20C1-4809-92C1-F37C8D67C997}"/>
            </a:ext>
          </a:extLst>
        </xdr:cNvPr>
        <xdr:cNvSpPr txBox="1">
          <a:spLocks noChangeArrowheads="1"/>
        </xdr:cNvSpPr>
      </xdr:nvSpPr>
      <xdr:spPr bwMode="auto">
        <a:xfrm>
          <a:off x="988695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2" name="Text Box 8">
          <a:hlinkClick xmlns:r="http://schemas.openxmlformats.org/officeDocument/2006/relationships" r:id="rId5"/>
          <a:extLst>
            <a:ext uri="{FF2B5EF4-FFF2-40B4-BE49-F238E27FC236}">
              <a16:creationId xmlns:a16="http://schemas.microsoft.com/office/drawing/2014/main" id="{A95E904C-D2A8-436E-B9C7-179680F6359A}"/>
            </a:ext>
          </a:extLst>
        </xdr:cNvPr>
        <xdr:cNvSpPr txBox="1">
          <a:spLocks noChangeArrowheads="1"/>
        </xdr:cNvSpPr>
      </xdr:nvSpPr>
      <xdr:spPr bwMode="auto">
        <a:xfrm>
          <a:off x="988695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3" name="Text Box 8">
          <a:hlinkClick xmlns:r="http://schemas.openxmlformats.org/officeDocument/2006/relationships" r:id="rId5"/>
          <a:extLst>
            <a:ext uri="{FF2B5EF4-FFF2-40B4-BE49-F238E27FC236}">
              <a16:creationId xmlns:a16="http://schemas.microsoft.com/office/drawing/2014/main" id="{8108980D-DD82-47FF-BAD8-17C1D0D9B647}"/>
            </a:ext>
          </a:extLst>
        </xdr:cNvPr>
        <xdr:cNvSpPr txBox="1">
          <a:spLocks noChangeArrowheads="1"/>
        </xdr:cNvSpPr>
      </xdr:nvSpPr>
      <xdr:spPr bwMode="auto">
        <a:xfrm>
          <a:off x="988695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4" name="Text Box 8">
          <a:hlinkClick xmlns:r="http://schemas.openxmlformats.org/officeDocument/2006/relationships" r:id="rId5"/>
          <a:extLst>
            <a:ext uri="{FF2B5EF4-FFF2-40B4-BE49-F238E27FC236}">
              <a16:creationId xmlns:a16="http://schemas.microsoft.com/office/drawing/2014/main" id="{69591AF5-B59B-4787-BE10-4074CD7E683F}"/>
            </a:ext>
          </a:extLst>
        </xdr:cNvPr>
        <xdr:cNvSpPr txBox="1">
          <a:spLocks noChangeArrowheads="1"/>
        </xdr:cNvSpPr>
      </xdr:nvSpPr>
      <xdr:spPr bwMode="auto">
        <a:xfrm>
          <a:off x="988695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5" name="Text Box 8">
          <a:hlinkClick xmlns:r="http://schemas.openxmlformats.org/officeDocument/2006/relationships" r:id="rId5"/>
          <a:extLst>
            <a:ext uri="{FF2B5EF4-FFF2-40B4-BE49-F238E27FC236}">
              <a16:creationId xmlns:a16="http://schemas.microsoft.com/office/drawing/2014/main" id="{1F96AB86-25AA-4CEF-8CBB-803A40489CF9}"/>
            </a:ext>
          </a:extLst>
        </xdr:cNvPr>
        <xdr:cNvSpPr txBox="1">
          <a:spLocks noChangeArrowheads="1"/>
        </xdr:cNvSpPr>
      </xdr:nvSpPr>
      <xdr:spPr bwMode="auto">
        <a:xfrm>
          <a:off x="988695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6" name="Text Box 8">
          <a:hlinkClick xmlns:r="http://schemas.openxmlformats.org/officeDocument/2006/relationships" r:id="rId5"/>
          <a:extLst>
            <a:ext uri="{FF2B5EF4-FFF2-40B4-BE49-F238E27FC236}">
              <a16:creationId xmlns:a16="http://schemas.microsoft.com/office/drawing/2014/main" id="{89A4620A-4CDE-4C3A-8493-C750C4D4CC43}"/>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7" name="Text Box 8">
          <a:hlinkClick xmlns:r="http://schemas.openxmlformats.org/officeDocument/2006/relationships" r:id="rId5"/>
          <a:extLst>
            <a:ext uri="{FF2B5EF4-FFF2-40B4-BE49-F238E27FC236}">
              <a16:creationId xmlns:a16="http://schemas.microsoft.com/office/drawing/2014/main" id="{43052A31-902D-4062-AB42-A256FFBC53D4}"/>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8" name="Text Box 8">
          <a:hlinkClick xmlns:r="http://schemas.openxmlformats.org/officeDocument/2006/relationships" r:id="rId5"/>
          <a:extLst>
            <a:ext uri="{FF2B5EF4-FFF2-40B4-BE49-F238E27FC236}">
              <a16:creationId xmlns:a16="http://schemas.microsoft.com/office/drawing/2014/main" id="{5198286E-845F-4B27-BF7A-36F0F19C4702}"/>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9" name="Text Box 8">
          <a:hlinkClick xmlns:r="http://schemas.openxmlformats.org/officeDocument/2006/relationships" r:id="rId5"/>
          <a:extLst>
            <a:ext uri="{FF2B5EF4-FFF2-40B4-BE49-F238E27FC236}">
              <a16:creationId xmlns:a16="http://schemas.microsoft.com/office/drawing/2014/main" id="{AF3E1031-2021-4B5B-BCA5-A957B254DBE7}"/>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90" name="Text Box 8">
          <a:hlinkClick xmlns:r="http://schemas.openxmlformats.org/officeDocument/2006/relationships" r:id="rId5"/>
          <a:extLst>
            <a:ext uri="{FF2B5EF4-FFF2-40B4-BE49-F238E27FC236}">
              <a16:creationId xmlns:a16="http://schemas.microsoft.com/office/drawing/2014/main" id="{39FAD338-EBB8-470B-B99A-FC0F1D515828}"/>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1" name="Text Box 8">
          <a:hlinkClick xmlns:r="http://schemas.openxmlformats.org/officeDocument/2006/relationships" r:id="rId5"/>
          <a:extLst>
            <a:ext uri="{FF2B5EF4-FFF2-40B4-BE49-F238E27FC236}">
              <a16:creationId xmlns:a16="http://schemas.microsoft.com/office/drawing/2014/main" id="{7710BB22-55C1-4850-BC44-F02B941E5005}"/>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2" name="Text Box 8">
          <a:hlinkClick xmlns:r="http://schemas.openxmlformats.org/officeDocument/2006/relationships" r:id="rId5"/>
          <a:extLst>
            <a:ext uri="{FF2B5EF4-FFF2-40B4-BE49-F238E27FC236}">
              <a16:creationId xmlns:a16="http://schemas.microsoft.com/office/drawing/2014/main" id="{6F03039C-86E6-4283-B7BA-628F0799C255}"/>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3" name="Text Box 8">
          <a:hlinkClick xmlns:r="http://schemas.openxmlformats.org/officeDocument/2006/relationships" r:id="rId5"/>
          <a:extLst>
            <a:ext uri="{FF2B5EF4-FFF2-40B4-BE49-F238E27FC236}">
              <a16:creationId xmlns:a16="http://schemas.microsoft.com/office/drawing/2014/main" id="{C66CE1C6-01E7-4C97-B98A-6997F1088E7D}"/>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4" name="Text Box 8">
          <a:hlinkClick xmlns:r="http://schemas.openxmlformats.org/officeDocument/2006/relationships" r:id="rId5"/>
          <a:extLst>
            <a:ext uri="{FF2B5EF4-FFF2-40B4-BE49-F238E27FC236}">
              <a16:creationId xmlns:a16="http://schemas.microsoft.com/office/drawing/2014/main" id="{9DADE3E5-0043-411E-AE0E-D9F72E1CFE95}"/>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5" name="Text Box 8">
          <a:hlinkClick xmlns:r="http://schemas.openxmlformats.org/officeDocument/2006/relationships" r:id="rId5"/>
          <a:extLst>
            <a:ext uri="{FF2B5EF4-FFF2-40B4-BE49-F238E27FC236}">
              <a16:creationId xmlns:a16="http://schemas.microsoft.com/office/drawing/2014/main" id="{36970408-DAEA-4BA5-B70D-5ACD0B08FAC8}"/>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6" name="Text Box 8">
          <a:hlinkClick xmlns:r="http://schemas.openxmlformats.org/officeDocument/2006/relationships" r:id="rId5"/>
          <a:extLst>
            <a:ext uri="{FF2B5EF4-FFF2-40B4-BE49-F238E27FC236}">
              <a16:creationId xmlns:a16="http://schemas.microsoft.com/office/drawing/2014/main" id="{9CD7399D-5BBA-49E9-A63F-7E68C1AF886A}"/>
            </a:ext>
          </a:extLst>
        </xdr:cNvPr>
        <xdr:cNvSpPr txBox="1">
          <a:spLocks noChangeArrowheads="1"/>
        </xdr:cNvSpPr>
      </xdr:nvSpPr>
      <xdr:spPr bwMode="auto">
        <a:xfrm>
          <a:off x="98869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7" name="Text Box 8">
          <a:hlinkClick xmlns:r="http://schemas.openxmlformats.org/officeDocument/2006/relationships" r:id="rId5"/>
          <a:extLst>
            <a:ext uri="{FF2B5EF4-FFF2-40B4-BE49-F238E27FC236}">
              <a16:creationId xmlns:a16="http://schemas.microsoft.com/office/drawing/2014/main" id="{44B123EA-34F3-4554-B2FE-FAB4AF3E21AD}"/>
            </a:ext>
          </a:extLst>
        </xdr:cNvPr>
        <xdr:cNvSpPr txBox="1">
          <a:spLocks noChangeArrowheads="1"/>
        </xdr:cNvSpPr>
      </xdr:nvSpPr>
      <xdr:spPr bwMode="auto">
        <a:xfrm>
          <a:off x="98869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8" name="Text Box 8">
          <a:hlinkClick xmlns:r="http://schemas.openxmlformats.org/officeDocument/2006/relationships" r:id="rId5"/>
          <a:extLst>
            <a:ext uri="{FF2B5EF4-FFF2-40B4-BE49-F238E27FC236}">
              <a16:creationId xmlns:a16="http://schemas.microsoft.com/office/drawing/2014/main" id="{38403517-395D-499C-9B66-89E95DD701E2}"/>
            </a:ext>
          </a:extLst>
        </xdr:cNvPr>
        <xdr:cNvSpPr txBox="1">
          <a:spLocks noChangeArrowheads="1"/>
        </xdr:cNvSpPr>
      </xdr:nvSpPr>
      <xdr:spPr bwMode="auto">
        <a:xfrm>
          <a:off x="98869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9" name="Text Box 8">
          <a:hlinkClick xmlns:r="http://schemas.openxmlformats.org/officeDocument/2006/relationships" r:id="rId5"/>
          <a:extLst>
            <a:ext uri="{FF2B5EF4-FFF2-40B4-BE49-F238E27FC236}">
              <a16:creationId xmlns:a16="http://schemas.microsoft.com/office/drawing/2014/main" id="{6AADCED0-4991-40DE-A0AD-256D431029A9}"/>
            </a:ext>
          </a:extLst>
        </xdr:cNvPr>
        <xdr:cNvSpPr txBox="1">
          <a:spLocks noChangeArrowheads="1"/>
        </xdr:cNvSpPr>
      </xdr:nvSpPr>
      <xdr:spPr bwMode="auto">
        <a:xfrm>
          <a:off x="98869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300" name="Text Box 8">
          <a:hlinkClick xmlns:r="http://schemas.openxmlformats.org/officeDocument/2006/relationships" r:id="rId5"/>
          <a:extLst>
            <a:ext uri="{FF2B5EF4-FFF2-40B4-BE49-F238E27FC236}">
              <a16:creationId xmlns:a16="http://schemas.microsoft.com/office/drawing/2014/main" id="{88D81008-B193-430E-9C9A-BF60BBD6B9A9}"/>
            </a:ext>
          </a:extLst>
        </xdr:cNvPr>
        <xdr:cNvSpPr txBox="1">
          <a:spLocks noChangeArrowheads="1"/>
        </xdr:cNvSpPr>
      </xdr:nvSpPr>
      <xdr:spPr bwMode="auto">
        <a:xfrm>
          <a:off x="988695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1" name="Text Box 8">
          <a:hlinkClick xmlns:r="http://schemas.openxmlformats.org/officeDocument/2006/relationships" r:id="rId5"/>
          <a:extLst>
            <a:ext uri="{FF2B5EF4-FFF2-40B4-BE49-F238E27FC236}">
              <a16:creationId xmlns:a16="http://schemas.microsoft.com/office/drawing/2014/main" id="{9BC13D76-A5D6-499D-A18E-3CC27959BA62}"/>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2" name="Text Box 8">
          <a:hlinkClick xmlns:r="http://schemas.openxmlformats.org/officeDocument/2006/relationships" r:id="rId5"/>
          <a:extLst>
            <a:ext uri="{FF2B5EF4-FFF2-40B4-BE49-F238E27FC236}">
              <a16:creationId xmlns:a16="http://schemas.microsoft.com/office/drawing/2014/main" id="{3FDDBEDA-DAB1-47EF-85D9-174C40E33F85}"/>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3" name="Text Box 8">
          <a:hlinkClick xmlns:r="http://schemas.openxmlformats.org/officeDocument/2006/relationships" r:id="rId5"/>
          <a:extLst>
            <a:ext uri="{FF2B5EF4-FFF2-40B4-BE49-F238E27FC236}">
              <a16:creationId xmlns:a16="http://schemas.microsoft.com/office/drawing/2014/main" id="{84E6B1AA-8786-445D-983C-00078B6D569E}"/>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4" name="Text Box 8">
          <a:hlinkClick xmlns:r="http://schemas.openxmlformats.org/officeDocument/2006/relationships" r:id="rId5"/>
          <a:extLst>
            <a:ext uri="{FF2B5EF4-FFF2-40B4-BE49-F238E27FC236}">
              <a16:creationId xmlns:a16="http://schemas.microsoft.com/office/drawing/2014/main" id="{9274BBED-0DDB-423F-8C72-560EF3494922}"/>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5" name="Text Box 8">
          <a:hlinkClick xmlns:r="http://schemas.openxmlformats.org/officeDocument/2006/relationships" r:id="rId5"/>
          <a:extLst>
            <a:ext uri="{FF2B5EF4-FFF2-40B4-BE49-F238E27FC236}">
              <a16:creationId xmlns:a16="http://schemas.microsoft.com/office/drawing/2014/main" id="{1F695FAB-C1DA-44A7-A941-DF15263F687B}"/>
            </a:ext>
          </a:extLst>
        </xdr:cNvPr>
        <xdr:cNvSpPr txBox="1">
          <a:spLocks noChangeArrowheads="1"/>
        </xdr:cNvSpPr>
      </xdr:nvSpPr>
      <xdr:spPr bwMode="auto">
        <a:xfrm>
          <a:off x="988695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6" name="Text Box 8">
          <a:hlinkClick xmlns:r="http://schemas.openxmlformats.org/officeDocument/2006/relationships" r:id="rId5"/>
          <a:extLst>
            <a:ext uri="{FF2B5EF4-FFF2-40B4-BE49-F238E27FC236}">
              <a16:creationId xmlns:a16="http://schemas.microsoft.com/office/drawing/2014/main" id="{82BA9087-5532-47CC-B4EC-DB86EC4D8808}"/>
            </a:ext>
          </a:extLst>
        </xdr:cNvPr>
        <xdr:cNvSpPr txBox="1">
          <a:spLocks noChangeArrowheads="1"/>
        </xdr:cNvSpPr>
      </xdr:nvSpPr>
      <xdr:spPr bwMode="auto">
        <a:xfrm>
          <a:off x="98869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7" name="Text Box 8">
          <a:hlinkClick xmlns:r="http://schemas.openxmlformats.org/officeDocument/2006/relationships" r:id="rId5"/>
          <a:extLst>
            <a:ext uri="{FF2B5EF4-FFF2-40B4-BE49-F238E27FC236}">
              <a16:creationId xmlns:a16="http://schemas.microsoft.com/office/drawing/2014/main" id="{ED3B6F07-171D-471A-AFC4-ADB48041D246}"/>
            </a:ext>
          </a:extLst>
        </xdr:cNvPr>
        <xdr:cNvSpPr txBox="1">
          <a:spLocks noChangeArrowheads="1"/>
        </xdr:cNvSpPr>
      </xdr:nvSpPr>
      <xdr:spPr bwMode="auto">
        <a:xfrm>
          <a:off x="98869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8" name="Text Box 8">
          <a:hlinkClick xmlns:r="http://schemas.openxmlformats.org/officeDocument/2006/relationships" r:id="rId5"/>
          <a:extLst>
            <a:ext uri="{FF2B5EF4-FFF2-40B4-BE49-F238E27FC236}">
              <a16:creationId xmlns:a16="http://schemas.microsoft.com/office/drawing/2014/main" id="{C58EE991-816A-4395-B2DC-E4E175FBA2DA}"/>
            </a:ext>
          </a:extLst>
        </xdr:cNvPr>
        <xdr:cNvSpPr txBox="1">
          <a:spLocks noChangeArrowheads="1"/>
        </xdr:cNvSpPr>
      </xdr:nvSpPr>
      <xdr:spPr bwMode="auto">
        <a:xfrm>
          <a:off x="98869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9" name="Text Box 8">
          <a:hlinkClick xmlns:r="http://schemas.openxmlformats.org/officeDocument/2006/relationships" r:id="rId5"/>
          <a:extLst>
            <a:ext uri="{FF2B5EF4-FFF2-40B4-BE49-F238E27FC236}">
              <a16:creationId xmlns:a16="http://schemas.microsoft.com/office/drawing/2014/main" id="{3B80E773-5FAC-4EC6-8005-A9561146F8FD}"/>
            </a:ext>
          </a:extLst>
        </xdr:cNvPr>
        <xdr:cNvSpPr txBox="1">
          <a:spLocks noChangeArrowheads="1"/>
        </xdr:cNvSpPr>
      </xdr:nvSpPr>
      <xdr:spPr bwMode="auto">
        <a:xfrm>
          <a:off x="98869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10" name="Text Box 8">
          <a:hlinkClick xmlns:r="http://schemas.openxmlformats.org/officeDocument/2006/relationships" r:id="rId5"/>
          <a:extLst>
            <a:ext uri="{FF2B5EF4-FFF2-40B4-BE49-F238E27FC236}">
              <a16:creationId xmlns:a16="http://schemas.microsoft.com/office/drawing/2014/main" id="{445A6053-BAB4-469B-941D-B87DB23B89B5}"/>
            </a:ext>
          </a:extLst>
        </xdr:cNvPr>
        <xdr:cNvSpPr txBox="1">
          <a:spLocks noChangeArrowheads="1"/>
        </xdr:cNvSpPr>
      </xdr:nvSpPr>
      <xdr:spPr bwMode="auto">
        <a:xfrm>
          <a:off x="988695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1" name="Text Box 8">
          <a:hlinkClick xmlns:r="http://schemas.openxmlformats.org/officeDocument/2006/relationships" r:id="rId5"/>
          <a:extLst>
            <a:ext uri="{FF2B5EF4-FFF2-40B4-BE49-F238E27FC236}">
              <a16:creationId xmlns:a16="http://schemas.microsoft.com/office/drawing/2014/main" id="{BF40F0CE-8616-43DD-AF5A-9E252B4753EB}"/>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2" name="Text Box 8">
          <a:hlinkClick xmlns:r="http://schemas.openxmlformats.org/officeDocument/2006/relationships" r:id="rId5"/>
          <a:extLst>
            <a:ext uri="{FF2B5EF4-FFF2-40B4-BE49-F238E27FC236}">
              <a16:creationId xmlns:a16="http://schemas.microsoft.com/office/drawing/2014/main" id="{4D159760-818F-4F77-898C-99ADB6774298}"/>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3" name="Text Box 8">
          <a:hlinkClick xmlns:r="http://schemas.openxmlformats.org/officeDocument/2006/relationships" r:id="rId5"/>
          <a:extLst>
            <a:ext uri="{FF2B5EF4-FFF2-40B4-BE49-F238E27FC236}">
              <a16:creationId xmlns:a16="http://schemas.microsoft.com/office/drawing/2014/main" id="{EC2B6C64-60E0-46FE-8480-2F15E4F255BF}"/>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4" name="Text Box 8">
          <a:hlinkClick xmlns:r="http://schemas.openxmlformats.org/officeDocument/2006/relationships" r:id="rId5"/>
          <a:extLst>
            <a:ext uri="{FF2B5EF4-FFF2-40B4-BE49-F238E27FC236}">
              <a16:creationId xmlns:a16="http://schemas.microsoft.com/office/drawing/2014/main" id="{AAD2C8A3-F387-467D-BF4F-662B99398482}"/>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5" name="Text Box 8">
          <a:hlinkClick xmlns:r="http://schemas.openxmlformats.org/officeDocument/2006/relationships" r:id="rId5"/>
          <a:extLst>
            <a:ext uri="{FF2B5EF4-FFF2-40B4-BE49-F238E27FC236}">
              <a16:creationId xmlns:a16="http://schemas.microsoft.com/office/drawing/2014/main" id="{BD49A943-189A-475D-B6B2-ACFDD08AB0B4}"/>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6" name="Text Box 8">
          <a:hlinkClick xmlns:r="http://schemas.openxmlformats.org/officeDocument/2006/relationships" r:id="rId5"/>
          <a:extLst>
            <a:ext uri="{FF2B5EF4-FFF2-40B4-BE49-F238E27FC236}">
              <a16:creationId xmlns:a16="http://schemas.microsoft.com/office/drawing/2014/main" id="{E9AE9AA3-04DE-4353-B58A-C474F4572781}"/>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7" name="Text Box 8">
          <a:hlinkClick xmlns:r="http://schemas.openxmlformats.org/officeDocument/2006/relationships" r:id="rId5"/>
          <a:extLst>
            <a:ext uri="{FF2B5EF4-FFF2-40B4-BE49-F238E27FC236}">
              <a16:creationId xmlns:a16="http://schemas.microsoft.com/office/drawing/2014/main" id="{12454A67-678B-4D11-8A93-D1A471A173FC}"/>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8" name="Text Box 8">
          <a:hlinkClick xmlns:r="http://schemas.openxmlformats.org/officeDocument/2006/relationships" r:id="rId5"/>
          <a:extLst>
            <a:ext uri="{FF2B5EF4-FFF2-40B4-BE49-F238E27FC236}">
              <a16:creationId xmlns:a16="http://schemas.microsoft.com/office/drawing/2014/main" id="{00CD8A5D-E0E7-43A0-AB42-E3BC9386D3C2}"/>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9" name="Text Box 8">
          <a:hlinkClick xmlns:r="http://schemas.openxmlformats.org/officeDocument/2006/relationships" r:id="rId5"/>
          <a:extLst>
            <a:ext uri="{FF2B5EF4-FFF2-40B4-BE49-F238E27FC236}">
              <a16:creationId xmlns:a16="http://schemas.microsoft.com/office/drawing/2014/main" id="{1BCF94C0-A508-4144-88A8-5C7979C6B56F}"/>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20" name="Text Box 8">
          <a:hlinkClick xmlns:r="http://schemas.openxmlformats.org/officeDocument/2006/relationships" r:id="rId5"/>
          <a:extLst>
            <a:ext uri="{FF2B5EF4-FFF2-40B4-BE49-F238E27FC236}">
              <a16:creationId xmlns:a16="http://schemas.microsoft.com/office/drawing/2014/main" id="{9A1837E3-7DF2-4FB6-BF97-9185E22D5178}"/>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1" name="Text Box 8">
          <a:hlinkClick xmlns:r="http://schemas.openxmlformats.org/officeDocument/2006/relationships" r:id="rId5"/>
          <a:extLst>
            <a:ext uri="{FF2B5EF4-FFF2-40B4-BE49-F238E27FC236}">
              <a16:creationId xmlns:a16="http://schemas.microsoft.com/office/drawing/2014/main" id="{A0048616-156D-42C9-880F-D7DB6467AADC}"/>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2" name="Text Box 8">
          <a:hlinkClick xmlns:r="http://schemas.openxmlformats.org/officeDocument/2006/relationships" r:id="rId5"/>
          <a:extLst>
            <a:ext uri="{FF2B5EF4-FFF2-40B4-BE49-F238E27FC236}">
              <a16:creationId xmlns:a16="http://schemas.microsoft.com/office/drawing/2014/main" id="{ABA3C7BC-B274-4D15-91EE-EAD189EBA426}"/>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3" name="Text Box 8">
          <a:hlinkClick xmlns:r="http://schemas.openxmlformats.org/officeDocument/2006/relationships" r:id="rId5"/>
          <a:extLst>
            <a:ext uri="{FF2B5EF4-FFF2-40B4-BE49-F238E27FC236}">
              <a16:creationId xmlns:a16="http://schemas.microsoft.com/office/drawing/2014/main" id="{CD0661B1-0B45-4A1E-8D55-1F825C94D165}"/>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4" name="Text Box 8">
          <a:hlinkClick xmlns:r="http://schemas.openxmlformats.org/officeDocument/2006/relationships" r:id="rId5"/>
          <a:extLst>
            <a:ext uri="{FF2B5EF4-FFF2-40B4-BE49-F238E27FC236}">
              <a16:creationId xmlns:a16="http://schemas.microsoft.com/office/drawing/2014/main" id="{11267CC7-7F32-4DA6-8560-8C87D5C17F9E}"/>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5" name="Text Box 8">
          <a:hlinkClick xmlns:r="http://schemas.openxmlformats.org/officeDocument/2006/relationships" r:id="rId5"/>
          <a:extLst>
            <a:ext uri="{FF2B5EF4-FFF2-40B4-BE49-F238E27FC236}">
              <a16:creationId xmlns:a16="http://schemas.microsoft.com/office/drawing/2014/main" id="{35F4323C-2804-4395-9717-E41D543C77FE}"/>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6" name="Text Box 8">
          <a:hlinkClick xmlns:r="http://schemas.openxmlformats.org/officeDocument/2006/relationships" r:id="rId5"/>
          <a:extLst>
            <a:ext uri="{FF2B5EF4-FFF2-40B4-BE49-F238E27FC236}">
              <a16:creationId xmlns:a16="http://schemas.microsoft.com/office/drawing/2014/main" id="{E932DF21-6D9E-4F7E-ADD5-5111DD45E8A3}"/>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7" name="Text Box 8">
          <a:hlinkClick xmlns:r="http://schemas.openxmlformats.org/officeDocument/2006/relationships" r:id="rId5"/>
          <a:extLst>
            <a:ext uri="{FF2B5EF4-FFF2-40B4-BE49-F238E27FC236}">
              <a16:creationId xmlns:a16="http://schemas.microsoft.com/office/drawing/2014/main" id="{D51AB420-508E-4178-9966-287546984ED4}"/>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8" name="Text Box 8">
          <a:hlinkClick xmlns:r="http://schemas.openxmlformats.org/officeDocument/2006/relationships" r:id="rId5"/>
          <a:extLst>
            <a:ext uri="{FF2B5EF4-FFF2-40B4-BE49-F238E27FC236}">
              <a16:creationId xmlns:a16="http://schemas.microsoft.com/office/drawing/2014/main" id="{395C9FF2-6EC9-435A-8A83-A938E6E7D61E}"/>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9" name="Text Box 8">
          <a:hlinkClick xmlns:r="http://schemas.openxmlformats.org/officeDocument/2006/relationships" r:id="rId5"/>
          <a:extLst>
            <a:ext uri="{FF2B5EF4-FFF2-40B4-BE49-F238E27FC236}">
              <a16:creationId xmlns:a16="http://schemas.microsoft.com/office/drawing/2014/main" id="{90296BF2-2261-40FD-A02F-8A93D2F2D5D9}"/>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30" name="Text Box 8">
          <a:hlinkClick xmlns:r="http://schemas.openxmlformats.org/officeDocument/2006/relationships" r:id="rId5"/>
          <a:extLst>
            <a:ext uri="{FF2B5EF4-FFF2-40B4-BE49-F238E27FC236}">
              <a16:creationId xmlns:a16="http://schemas.microsoft.com/office/drawing/2014/main" id="{24E3C49F-E6ED-4DFB-A00B-FE533F02E4CD}"/>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1" name="Text Box 8">
          <a:hlinkClick xmlns:r="http://schemas.openxmlformats.org/officeDocument/2006/relationships" r:id="rId5"/>
          <a:extLst>
            <a:ext uri="{FF2B5EF4-FFF2-40B4-BE49-F238E27FC236}">
              <a16:creationId xmlns:a16="http://schemas.microsoft.com/office/drawing/2014/main" id="{006B02EB-3E69-4330-B83C-3B89D1EC0EB0}"/>
            </a:ext>
          </a:extLst>
        </xdr:cNvPr>
        <xdr:cNvSpPr txBox="1">
          <a:spLocks noChangeArrowheads="1"/>
        </xdr:cNvSpPr>
      </xdr:nvSpPr>
      <xdr:spPr bwMode="auto">
        <a:xfrm>
          <a:off x="9950767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2" name="Text Box 8">
          <a:hlinkClick xmlns:r="http://schemas.openxmlformats.org/officeDocument/2006/relationships" r:id="rId5"/>
          <a:extLst>
            <a:ext uri="{FF2B5EF4-FFF2-40B4-BE49-F238E27FC236}">
              <a16:creationId xmlns:a16="http://schemas.microsoft.com/office/drawing/2014/main" id="{583CB996-2ACF-47E3-B088-BAD748CE7059}"/>
            </a:ext>
          </a:extLst>
        </xdr:cNvPr>
        <xdr:cNvSpPr txBox="1">
          <a:spLocks noChangeArrowheads="1"/>
        </xdr:cNvSpPr>
      </xdr:nvSpPr>
      <xdr:spPr bwMode="auto">
        <a:xfrm>
          <a:off x="9950767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3" name="Text Box 8">
          <a:hlinkClick xmlns:r="http://schemas.openxmlformats.org/officeDocument/2006/relationships" r:id="rId5"/>
          <a:extLst>
            <a:ext uri="{FF2B5EF4-FFF2-40B4-BE49-F238E27FC236}">
              <a16:creationId xmlns:a16="http://schemas.microsoft.com/office/drawing/2014/main" id="{342B6810-678D-4435-9F3E-F5BACDE31344}"/>
            </a:ext>
          </a:extLst>
        </xdr:cNvPr>
        <xdr:cNvSpPr txBox="1">
          <a:spLocks noChangeArrowheads="1"/>
        </xdr:cNvSpPr>
      </xdr:nvSpPr>
      <xdr:spPr bwMode="auto">
        <a:xfrm>
          <a:off x="9950767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4" name="Text Box 8">
          <a:hlinkClick xmlns:r="http://schemas.openxmlformats.org/officeDocument/2006/relationships" r:id="rId5"/>
          <a:extLst>
            <a:ext uri="{FF2B5EF4-FFF2-40B4-BE49-F238E27FC236}">
              <a16:creationId xmlns:a16="http://schemas.microsoft.com/office/drawing/2014/main" id="{5525D028-9E29-4A2C-BB3E-79CA0B2DCB3C}"/>
            </a:ext>
          </a:extLst>
        </xdr:cNvPr>
        <xdr:cNvSpPr txBox="1">
          <a:spLocks noChangeArrowheads="1"/>
        </xdr:cNvSpPr>
      </xdr:nvSpPr>
      <xdr:spPr bwMode="auto">
        <a:xfrm>
          <a:off x="9950767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5" name="Text Box 8">
          <a:hlinkClick xmlns:r="http://schemas.openxmlformats.org/officeDocument/2006/relationships" r:id="rId5"/>
          <a:extLst>
            <a:ext uri="{FF2B5EF4-FFF2-40B4-BE49-F238E27FC236}">
              <a16:creationId xmlns:a16="http://schemas.microsoft.com/office/drawing/2014/main" id="{C6B9B59B-9064-45FB-8A60-E4C561007C8F}"/>
            </a:ext>
          </a:extLst>
        </xdr:cNvPr>
        <xdr:cNvSpPr txBox="1">
          <a:spLocks noChangeArrowheads="1"/>
        </xdr:cNvSpPr>
      </xdr:nvSpPr>
      <xdr:spPr bwMode="auto">
        <a:xfrm>
          <a:off x="9950767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6" name="Text Box 8">
          <a:hlinkClick xmlns:r="http://schemas.openxmlformats.org/officeDocument/2006/relationships" r:id="rId5"/>
          <a:extLst>
            <a:ext uri="{FF2B5EF4-FFF2-40B4-BE49-F238E27FC236}">
              <a16:creationId xmlns:a16="http://schemas.microsoft.com/office/drawing/2014/main" id="{C8FCE9F1-FA99-42AD-87C2-4D053BB5CF5A}"/>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7" name="Text Box 8">
          <a:hlinkClick xmlns:r="http://schemas.openxmlformats.org/officeDocument/2006/relationships" r:id="rId5"/>
          <a:extLst>
            <a:ext uri="{FF2B5EF4-FFF2-40B4-BE49-F238E27FC236}">
              <a16:creationId xmlns:a16="http://schemas.microsoft.com/office/drawing/2014/main" id="{97607115-9BCB-4944-896B-964E2A96457E}"/>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8" name="Text Box 8">
          <a:hlinkClick xmlns:r="http://schemas.openxmlformats.org/officeDocument/2006/relationships" r:id="rId5"/>
          <a:extLst>
            <a:ext uri="{FF2B5EF4-FFF2-40B4-BE49-F238E27FC236}">
              <a16:creationId xmlns:a16="http://schemas.microsoft.com/office/drawing/2014/main" id="{1EB9BBE1-6E63-4C9C-AFFD-2C094BE30FE8}"/>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9" name="Text Box 8">
          <a:hlinkClick xmlns:r="http://schemas.openxmlformats.org/officeDocument/2006/relationships" r:id="rId5"/>
          <a:extLst>
            <a:ext uri="{FF2B5EF4-FFF2-40B4-BE49-F238E27FC236}">
              <a16:creationId xmlns:a16="http://schemas.microsoft.com/office/drawing/2014/main" id="{E2F6AA8E-A339-422C-BA82-A3508C3431A9}"/>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40" name="Text Box 8">
          <a:hlinkClick xmlns:r="http://schemas.openxmlformats.org/officeDocument/2006/relationships" r:id="rId5"/>
          <a:extLst>
            <a:ext uri="{FF2B5EF4-FFF2-40B4-BE49-F238E27FC236}">
              <a16:creationId xmlns:a16="http://schemas.microsoft.com/office/drawing/2014/main" id="{25DCDE9A-2DB8-425B-A140-C1E1DCE2389C}"/>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1" name="Text Box 8">
          <a:hlinkClick xmlns:r="http://schemas.openxmlformats.org/officeDocument/2006/relationships" r:id="rId5"/>
          <a:extLst>
            <a:ext uri="{FF2B5EF4-FFF2-40B4-BE49-F238E27FC236}">
              <a16:creationId xmlns:a16="http://schemas.microsoft.com/office/drawing/2014/main" id="{BD95B60C-7861-4650-BCD3-0CAC2A7164F4}"/>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2" name="Text Box 8">
          <a:hlinkClick xmlns:r="http://schemas.openxmlformats.org/officeDocument/2006/relationships" r:id="rId5"/>
          <a:extLst>
            <a:ext uri="{FF2B5EF4-FFF2-40B4-BE49-F238E27FC236}">
              <a16:creationId xmlns:a16="http://schemas.microsoft.com/office/drawing/2014/main" id="{D2619EEF-9B97-488D-A950-7B0A8D7BEEBD}"/>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3" name="Text Box 8">
          <a:hlinkClick xmlns:r="http://schemas.openxmlformats.org/officeDocument/2006/relationships" r:id="rId5"/>
          <a:extLst>
            <a:ext uri="{FF2B5EF4-FFF2-40B4-BE49-F238E27FC236}">
              <a16:creationId xmlns:a16="http://schemas.microsoft.com/office/drawing/2014/main" id="{E3901D05-6F5A-4151-A465-7AFDB872E59C}"/>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4" name="Text Box 8">
          <a:hlinkClick xmlns:r="http://schemas.openxmlformats.org/officeDocument/2006/relationships" r:id="rId5"/>
          <a:extLst>
            <a:ext uri="{FF2B5EF4-FFF2-40B4-BE49-F238E27FC236}">
              <a16:creationId xmlns:a16="http://schemas.microsoft.com/office/drawing/2014/main" id="{EDE66C55-AB4D-4410-85D3-EBA7BB367835}"/>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5" name="Text Box 8">
          <a:hlinkClick xmlns:r="http://schemas.openxmlformats.org/officeDocument/2006/relationships" r:id="rId5"/>
          <a:extLst>
            <a:ext uri="{FF2B5EF4-FFF2-40B4-BE49-F238E27FC236}">
              <a16:creationId xmlns:a16="http://schemas.microsoft.com/office/drawing/2014/main" id="{529782CA-749B-4DD2-BD7A-B301D6183519}"/>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6" name="Text Box 8">
          <a:hlinkClick xmlns:r="http://schemas.openxmlformats.org/officeDocument/2006/relationships" r:id="rId5"/>
          <a:extLst>
            <a:ext uri="{FF2B5EF4-FFF2-40B4-BE49-F238E27FC236}">
              <a16:creationId xmlns:a16="http://schemas.microsoft.com/office/drawing/2014/main" id="{BE91EFF1-CD37-4E36-8124-25021FF3A1FC}"/>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7" name="Text Box 8">
          <a:hlinkClick xmlns:r="http://schemas.openxmlformats.org/officeDocument/2006/relationships" r:id="rId5"/>
          <a:extLst>
            <a:ext uri="{FF2B5EF4-FFF2-40B4-BE49-F238E27FC236}">
              <a16:creationId xmlns:a16="http://schemas.microsoft.com/office/drawing/2014/main" id="{78F097AE-4813-4A62-A4F9-F3113E9526EC}"/>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8" name="Text Box 8">
          <a:hlinkClick xmlns:r="http://schemas.openxmlformats.org/officeDocument/2006/relationships" r:id="rId5"/>
          <a:extLst>
            <a:ext uri="{FF2B5EF4-FFF2-40B4-BE49-F238E27FC236}">
              <a16:creationId xmlns:a16="http://schemas.microsoft.com/office/drawing/2014/main" id="{216D117F-BA37-4561-A899-4566ECECBDDF}"/>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9" name="Text Box 8">
          <a:hlinkClick xmlns:r="http://schemas.openxmlformats.org/officeDocument/2006/relationships" r:id="rId5"/>
          <a:extLst>
            <a:ext uri="{FF2B5EF4-FFF2-40B4-BE49-F238E27FC236}">
              <a16:creationId xmlns:a16="http://schemas.microsoft.com/office/drawing/2014/main" id="{810F693D-5F2F-4F40-9397-A747706E4728}"/>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50" name="Text Box 8">
          <a:hlinkClick xmlns:r="http://schemas.openxmlformats.org/officeDocument/2006/relationships" r:id="rId5"/>
          <a:extLst>
            <a:ext uri="{FF2B5EF4-FFF2-40B4-BE49-F238E27FC236}">
              <a16:creationId xmlns:a16="http://schemas.microsoft.com/office/drawing/2014/main" id="{3D9D988B-52BD-4B71-99E3-8EAF69D89995}"/>
            </a:ext>
          </a:extLst>
        </xdr:cNvPr>
        <xdr:cNvSpPr txBox="1">
          <a:spLocks noChangeArrowheads="1"/>
        </xdr:cNvSpPr>
      </xdr:nvSpPr>
      <xdr:spPr bwMode="auto">
        <a:xfrm>
          <a:off x="995076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1" name="Text Box 8">
          <a:hlinkClick xmlns:r="http://schemas.openxmlformats.org/officeDocument/2006/relationships" r:id="rId5"/>
          <a:extLst>
            <a:ext uri="{FF2B5EF4-FFF2-40B4-BE49-F238E27FC236}">
              <a16:creationId xmlns:a16="http://schemas.microsoft.com/office/drawing/2014/main" id="{9EFF269F-EC3C-4E05-945C-4253EF1718A6}"/>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2" name="Text Box 8">
          <a:hlinkClick xmlns:r="http://schemas.openxmlformats.org/officeDocument/2006/relationships" r:id="rId5"/>
          <a:extLst>
            <a:ext uri="{FF2B5EF4-FFF2-40B4-BE49-F238E27FC236}">
              <a16:creationId xmlns:a16="http://schemas.microsoft.com/office/drawing/2014/main" id="{292E7373-3E63-416A-8141-832E9ED7F0D9}"/>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3" name="Text Box 8">
          <a:hlinkClick xmlns:r="http://schemas.openxmlformats.org/officeDocument/2006/relationships" r:id="rId5"/>
          <a:extLst>
            <a:ext uri="{FF2B5EF4-FFF2-40B4-BE49-F238E27FC236}">
              <a16:creationId xmlns:a16="http://schemas.microsoft.com/office/drawing/2014/main" id="{0CF30C27-312E-43DB-B947-C019AF4E4DCA}"/>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4" name="Text Box 8">
          <a:hlinkClick xmlns:r="http://schemas.openxmlformats.org/officeDocument/2006/relationships" r:id="rId5"/>
          <a:extLst>
            <a:ext uri="{FF2B5EF4-FFF2-40B4-BE49-F238E27FC236}">
              <a16:creationId xmlns:a16="http://schemas.microsoft.com/office/drawing/2014/main" id="{A686CBC7-2F41-40A2-9992-927A2AC78B00}"/>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5" name="Text Box 8">
          <a:hlinkClick xmlns:r="http://schemas.openxmlformats.org/officeDocument/2006/relationships" r:id="rId5"/>
          <a:extLst>
            <a:ext uri="{FF2B5EF4-FFF2-40B4-BE49-F238E27FC236}">
              <a16:creationId xmlns:a16="http://schemas.microsoft.com/office/drawing/2014/main" id="{79C22A34-1B8E-40D5-ABE4-61B30CDF20C1}"/>
            </a:ext>
          </a:extLst>
        </xdr:cNvPr>
        <xdr:cNvSpPr txBox="1">
          <a:spLocks noChangeArrowheads="1"/>
        </xdr:cNvSpPr>
      </xdr:nvSpPr>
      <xdr:spPr bwMode="auto">
        <a:xfrm>
          <a:off x="995076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56" name="Text Box 8">
          <a:hlinkClick xmlns:r="http://schemas.openxmlformats.org/officeDocument/2006/relationships" r:id="rId5"/>
          <a:extLst>
            <a:ext uri="{FF2B5EF4-FFF2-40B4-BE49-F238E27FC236}">
              <a16:creationId xmlns:a16="http://schemas.microsoft.com/office/drawing/2014/main" id="{0D49A8E0-8E02-4970-BB71-633C99B84AA2}"/>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57" name="Text Box 8">
          <a:hlinkClick xmlns:r="http://schemas.openxmlformats.org/officeDocument/2006/relationships" r:id="rId5"/>
          <a:extLst>
            <a:ext uri="{FF2B5EF4-FFF2-40B4-BE49-F238E27FC236}">
              <a16:creationId xmlns:a16="http://schemas.microsoft.com/office/drawing/2014/main" id="{1E9C1EAF-413C-48C1-9BF7-FB79D70F61E6}"/>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58" name="Text Box 8">
          <a:hlinkClick xmlns:r="http://schemas.openxmlformats.org/officeDocument/2006/relationships" r:id="rId5"/>
          <a:extLst>
            <a:ext uri="{FF2B5EF4-FFF2-40B4-BE49-F238E27FC236}">
              <a16:creationId xmlns:a16="http://schemas.microsoft.com/office/drawing/2014/main" id="{A1FEC0ED-7C77-472C-AB39-6187B7436880}"/>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59" name="Text Box 8">
          <a:hlinkClick xmlns:r="http://schemas.openxmlformats.org/officeDocument/2006/relationships" r:id="rId5"/>
          <a:extLst>
            <a:ext uri="{FF2B5EF4-FFF2-40B4-BE49-F238E27FC236}">
              <a16:creationId xmlns:a16="http://schemas.microsoft.com/office/drawing/2014/main" id="{39783F9B-7FFB-4755-AE6F-0A72182723F3}"/>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60" name="Text Box 8">
          <a:hlinkClick xmlns:r="http://schemas.openxmlformats.org/officeDocument/2006/relationships" r:id="rId5"/>
          <a:extLst>
            <a:ext uri="{FF2B5EF4-FFF2-40B4-BE49-F238E27FC236}">
              <a16:creationId xmlns:a16="http://schemas.microsoft.com/office/drawing/2014/main" id="{325D34C3-8BD1-49ED-BB5B-CEED3B3B3362}"/>
            </a:ext>
          </a:extLst>
        </xdr:cNvPr>
        <xdr:cNvSpPr txBox="1">
          <a:spLocks noChangeArrowheads="1"/>
        </xdr:cNvSpPr>
      </xdr:nvSpPr>
      <xdr:spPr bwMode="auto">
        <a:xfrm>
          <a:off x="995076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61" name="Text Box 8">
          <a:hlinkClick xmlns:r="http://schemas.openxmlformats.org/officeDocument/2006/relationships" r:id="rId5"/>
          <a:extLst>
            <a:ext uri="{FF2B5EF4-FFF2-40B4-BE49-F238E27FC236}">
              <a16:creationId xmlns:a16="http://schemas.microsoft.com/office/drawing/2014/main" id="{922206D7-3FB0-4AC8-A607-CDEBAAD47E9C}"/>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62" name="Text Box 8">
          <a:hlinkClick xmlns:r="http://schemas.openxmlformats.org/officeDocument/2006/relationships" r:id="rId5"/>
          <a:extLst>
            <a:ext uri="{FF2B5EF4-FFF2-40B4-BE49-F238E27FC236}">
              <a16:creationId xmlns:a16="http://schemas.microsoft.com/office/drawing/2014/main" id="{5D17FC0C-A14E-472F-A20C-EC6D657FB3BD}"/>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63" name="Text Box 8">
          <a:hlinkClick xmlns:r="http://schemas.openxmlformats.org/officeDocument/2006/relationships" r:id="rId5"/>
          <a:extLst>
            <a:ext uri="{FF2B5EF4-FFF2-40B4-BE49-F238E27FC236}">
              <a16:creationId xmlns:a16="http://schemas.microsoft.com/office/drawing/2014/main" id="{25566AED-7324-496E-B3B9-E3DBC6E61FDB}"/>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64" name="Text Box 8">
          <a:hlinkClick xmlns:r="http://schemas.openxmlformats.org/officeDocument/2006/relationships" r:id="rId5"/>
          <a:extLst>
            <a:ext uri="{FF2B5EF4-FFF2-40B4-BE49-F238E27FC236}">
              <a16:creationId xmlns:a16="http://schemas.microsoft.com/office/drawing/2014/main" id="{56CCF8BF-80EC-4BDF-A55E-0EE10BA214DA}"/>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65" name="Text Box 8">
          <a:hlinkClick xmlns:r="http://schemas.openxmlformats.org/officeDocument/2006/relationships" r:id="rId5"/>
          <a:extLst>
            <a:ext uri="{FF2B5EF4-FFF2-40B4-BE49-F238E27FC236}">
              <a16:creationId xmlns:a16="http://schemas.microsoft.com/office/drawing/2014/main" id="{B73B6001-8F47-4FE6-A1D8-F9A8E0490AB6}"/>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66" name="Text Box 8">
          <a:hlinkClick xmlns:r="http://schemas.openxmlformats.org/officeDocument/2006/relationships" r:id="rId5"/>
          <a:extLst>
            <a:ext uri="{FF2B5EF4-FFF2-40B4-BE49-F238E27FC236}">
              <a16:creationId xmlns:a16="http://schemas.microsoft.com/office/drawing/2014/main" id="{3B9D6D08-0543-4B60-8AF9-713032553297}"/>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67" name="Text Box 8">
          <a:hlinkClick xmlns:r="http://schemas.openxmlformats.org/officeDocument/2006/relationships" r:id="rId5"/>
          <a:extLst>
            <a:ext uri="{FF2B5EF4-FFF2-40B4-BE49-F238E27FC236}">
              <a16:creationId xmlns:a16="http://schemas.microsoft.com/office/drawing/2014/main" id="{E88C25B1-FC5D-4C91-BE06-F9B1FD719410}"/>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68" name="Text Box 8">
          <a:hlinkClick xmlns:r="http://schemas.openxmlformats.org/officeDocument/2006/relationships" r:id="rId5"/>
          <a:extLst>
            <a:ext uri="{FF2B5EF4-FFF2-40B4-BE49-F238E27FC236}">
              <a16:creationId xmlns:a16="http://schemas.microsoft.com/office/drawing/2014/main" id="{0F19D95D-6CAE-4995-B005-CBDCD6A7C6A5}"/>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69" name="Text Box 8">
          <a:hlinkClick xmlns:r="http://schemas.openxmlformats.org/officeDocument/2006/relationships" r:id="rId5"/>
          <a:extLst>
            <a:ext uri="{FF2B5EF4-FFF2-40B4-BE49-F238E27FC236}">
              <a16:creationId xmlns:a16="http://schemas.microsoft.com/office/drawing/2014/main" id="{A612ACA9-D8D7-4B5C-A045-13CF32823AF6}"/>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70" name="Text Box 8">
          <a:hlinkClick xmlns:r="http://schemas.openxmlformats.org/officeDocument/2006/relationships" r:id="rId5"/>
          <a:extLst>
            <a:ext uri="{FF2B5EF4-FFF2-40B4-BE49-F238E27FC236}">
              <a16:creationId xmlns:a16="http://schemas.microsoft.com/office/drawing/2014/main" id="{D1CCA810-43C8-43CB-A6EF-875C3958FD86}"/>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1" name="Text Box 8">
          <a:hlinkClick xmlns:r="http://schemas.openxmlformats.org/officeDocument/2006/relationships" r:id="rId5"/>
          <a:extLst>
            <a:ext uri="{FF2B5EF4-FFF2-40B4-BE49-F238E27FC236}">
              <a16:creationId xmlns:a16="http://schemas.microsoft.com/office/drawing/2014/main" id="{3C9C2A7F-E899-4C91-94E3-60959385FDD9}"/>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2" name="Text Box 8">
          <a:hlinkClick xmlns:r="http://schemas.openxmlformats.org/officeDocument/2006/relationships" r:id="rId5"/>
          <a:extLst>
            <a:ext uri="{FF2B5EF4-FFF2-40B4-BE49-F238E27FC236}">
              <a16:creationId xmlns:a16="http://schemas.microsoft.com/office/drawing/2014/main" id="{25111A4B-5705-40CE-87EE-13540E7C8DD0}"/>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3" name="Text Box 8">
          <a:hlinkClick xmlns:r="http://schemas.openxmlformats.org/officeDocument/2006/relationships" r:id="rId5"/>
          <a:extLst>
            <a:ext uri="{FF2B5EF4-FFF2-40B4-BE49-F238E27FC236}">
              <a16:creationId xmlns:a16="http://schemas.microsoft.com/office/drawing/2014/main" id="{A09A749E-4E00-417B-9DDF-4FBBE851961E}"/>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4" name="Text Box 8">
          <a:hlinkClick xmlns:r="http://schemas.openxmlformats.org/officeDocument/2006/relationships" r:id="rId5"/>
          <a:extLst>
            <a:ext uri="{FF2B5EF4-FFF2-40B4-BE49-F238E27FC236}">
              <a16:creationId xmlns:a16="http://schemas.microsoft.com/office/drawing/2014/main" id="{1162BF96-CEDF-47B0-85B3-5A3B9F88667A}"/>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5" name="Text Box 8">
          <a:hlinkClick xmlns:r="http://schemas.openxmlformats.org/officeDocument/2006/relationships" r:id="rId5"/>
          <a:extLst>
            <a:ext uri="{FF2B5EF4-FFF2-40B4-BE49-F238E27FC236}">
              <a16:creationId xmlns:a16="http://schemas.microsoft.com/office/drawing/2014/main" id="{25CFE569-5609-42A0-8A73-07B66DC707FF}"/>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76" name="Text Box 8">
          <a:hlinkClick xmlns:r="http://schemas.openxmlformats.org/officeDocument/2006/relationships" r:id="rId5"/>
          <a:extLst>
            <a:ext uri="{FF2B5EF4-FFF2-40B4-BE49-F238E27FC236}">
              <a16:creationId xmlns:a16="http://schemas.microsoft.com/office/drawing/2014/main" id="{2816F07E-69D1-415A-9E13-13E35387AF29}"/>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77" name="Text Box 8">
          <a:hlinkClick xmlns:r="http://schemas.openxmlformats.org/officeDocument/2006/relationships" r:id="rId5"/>
          <a:extLst>
            <a:ext uri="{FF2B5EF4-FFF2-40B4-BE49-F238E27FC236}">
              <a16:creationId xmlns:a16="http://schemas.microsoft.com/office/drawing/2014/main" id="{8010D262-EA0B-4008-83E5-56E894414053}"/>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78" name="Text Box 8">
          <a:hlinkClick xmlns:r="http://schemas.openxmlformats.org/officeDocument/2006/relationships" r:id="rId5"/>
          <a:extLst>
            <a:ext uri="{FF2B5EF4-FFF2-40B4-BE49-F238E27FC236}">
              <a16:creationId xmlns:a16="http://schemas.microsoft.com/office/drawing/2014/main" id="{53BFF746-C402-4DE2-8D95-9E1AA6751E16}"/>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79" name="Text Box 8">
          <a:hlinkClick xmlns:r="http://schemas.openxmlformats.org/officeDocument/2006/relationships" r:id="rId5"/>
          <a:extLst>
            <a:ext uri="{FF2B5EF4-FFF2-40B4-BE49-F238E27FC236}">
              <a16:creationId xmlns:a16="http://schemas.microsoft.com/office/drawing/2014/main" id="{EBADBCA4-0725-4390-AA4A-6DB455E8D97A}"/>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80" name="Text Box 8">
          <a:hlinkClick xmlns:r="http://schemas.openxmlformats.org/officeDocument/2006/relationships" r:id="rId5"/>
          <a:extLst>
            <a:ext uri="{FF2B5EF4-FFF2-40B4-BE49-F238E27FC236}">
              <a16:creationId xmlns:a16="http://schemas.microsoft.com/office/drawing/2014/main" id="{8B96E339-E991-4266-9BD7-CFF624EF648D}"/>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81" name="Text Box 8">
          <a:hlinkClick xmlns:r="http://schemas.openxmlformats.org/officeDocument/2006/relationships" r:id="rId5"/>
          <a:extLst>
            <a:ext uri="{FF2B5EF4-FFF2-40B4-BE49-F238E27FC236}">
              <a16:creationId xmlns:a16="http://schemas.microsoft.com/office/drawing/2014/main" id="{04E38044-DF44-4752-8B34-13A3B4DEB0DE}"/>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82" name="Text Box 8">
          <a:hlinkClick xmlns:r="http://schemas.openxmlformats.org/officeDocument/2006/relationships" r:id="rId5"/>
          <a:extLst>
            <a:ext uri="{FF2B5EF4-FFF2-40B4-BE49-F238E27FC236}">
              <a16:creationId xmlns:a16="http://schemas.microsoft.com/office/drawing/2014/main" id="{2CFC0037-ED11-436E-BB64-84E8A93F8053}"/>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83" name="Text Box 8">
          <a:hlinkClick xmlns:r="http://schemas.openxmlformats.org/officeDocument/2006/relationships" r:id="rId5"/>
          <a:extLst>
            <a:ext uri="{FF2B5EF4-FFF2-40B4-BE49-F238E27FC236}">
              <a16:creationId xmlns:a16="http://schemas.microsoft.com/office/drawing/2014/main" id="{18750B8B-9F3C-430E-8FCE-EDCCEA01645E}"/>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84" name="Text Box 8">
          <a:hlinkClick xmlns:r="http://schemas.openxmlformats.org/officeDocument/2006/relationships" r:id="rId5"/>
          <a:extLst>
            <a:ext uri="{FF2B5EF4-FFF2-40B4-BE49-F238E27FC236}">
              <a16:creationId xmlns:a16="http://schemas.microsoft.com/office/drawing/2014/main" id="{4A759843-D580-41D6-87CC-C820D0C31759}"/>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85" name="Text Box 8">
          <a:hlinkClick xmlns:r="http://schemas.openxmlformats.org/officeDocument/2006/relationships" r:id="rId5"/>
          <a:extLst>
            <a:ext uri="{FF2B5EF4-FFF2-40B4-BE49-F238E27FC236}">
              <a16:creationId xmlns:a16="http://schemas.microsoft.com/office/drawing/2014/main" id="{49D507A0-35AB-4210-BD6E-4C198BF2F5BE}"/>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6" name="Text Box 8">
          <a:hlinkClick xmlns:r="http://schemas.openxmlformats.org/officeDocument/2006/relationships" r:id="rId5"/>
          <a:extLst>
            <a:ext uri="{FF2B5EF4-FFF2-40B4-BE49-F238E27FC236}">
              <a16:creationId xmlns:a16="http://schemas.microsoft.com/office/drawing/2014/main" id="{41ADB5CC-540A-4550-98FB-14EB9763D493}"/>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7" name="Text Box 8">
          <a:hlinkClick xmlns:r="http://schemas.openxmlformats.org/officeDocument/2006/relationships" r:id="rId5"/>
          <a:extLst>
            <a:ext uri="{FF2B5EF4-FFF2-40B4-BE49-F238E27FC236}">
              <a16:creationId xmlns:a16="http://schemas.microsoft.com/office/drawing/2014/main" id="{1EDB5D84-166D-4FB6-B917-20B8B2D65469}"/>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8" name="Text Box 8">
          <a:hlinkClick xmlns:r="http://schemas.openxmlformats.org/officeDocument/2006/relationships" r:id="rId5"/>
          <a:extLst>
            <a:ext uri="{FF2B5EF4-FFF2-40B4-BE49-F238E27FC236}">
              <a16:creationId xmlns:a16="http://schemas.microsoft.com/office/drawing/2014/main" id="{B6D71913-4C96-4A08-86C6-31F87FF52B44}"/>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9" name="Text Box 8">
          <a:hlinkClick xmlns:r="http://schemas.openxmlformats.org/officeDocument/2006/relationships" r:id="rId5"/>
          <a:extLst>
            <a:ext uri="{FF2B5EF4-FFF2-40B4-BE49-F238E27FC236}">
              <a16:creationId xmlns:a16="http://schemas.microsoft.com/office/drawing/2014/main" id="{6F53C2B7-7D78-472F-8B50-4E0F71B910B8}"/>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90" name="Text Box 8">
          <a:hlinkClick xmlns:r="http://schemas.openxmlformats.org/officeDocument/2006/relationships" r:id="rId5"/>
          <a:extLst>
            <a:ext uri="{FF2B5EF4-FFF2-40B4-BE49-F238E27FC236}">
              <a16:creationId xmlns:a16="http://schemas.microsoft.com/office/drawing/2014/main" id="{FC930BDA-9E10-4662-90A9-C97A4209E2BF}"/>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91" name="Text Box 8">
          <a:hlinkClick xmlns:r="http://schemas.openxmlformats.org/officeDocument/2006/relationships" r:id="rId5"/>
          <a:extLst>
            <a:ext uri="{FF2B5EF4-FFF2-40B4-BE49-F238E27FC236}">
              <a16:creationId xmlns:a16="http://schemas.microsoft.com/office/drawing/2014/main" id="{0CDF74B0-491F-4962-B245-A4E03D21092F}"/>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92" name="Text Box 8">
          <a:hlinkClick xmlns:r="http://schemas.openxmlformats.org/officeDocument/2006/relationships" r:id="rId5"/>
          <a:extLst>
            <a:ext uri="{FF2B5EF4-FFF2-40B4-BE49-F238E27FC236}">
              <a16:creationId xmlns:a16="http://schemas.microsoft.com/office/drawing/2014/main" id="{F7F5A465-B552-4532-A979-C871462AD159}"/>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93" name="Text Box 8">
          <a:hlinkClick xmlns:r="http://schemas.openxmlformats.org/officeDocument/2006/relationships" r:id="rId5"/>
          <a:extLst>
            <a:ext uri="{FF2B5EF4-FFF2-40B4-BE49-F238E27FC236}">
              <a16:creationId xmlns:a16="http://schemas.microsoft.com/office/drawing/2014/main" id="{1C725E13-0528-4ABF-917A-B71E1F0EC05A}"/>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94" name="Text Box 8">
          <a:hlinkClick xmlns:r="http://schemas.openxmlformats.org/officeDocument/2006/relationships" r:id="rId5"/>
          <a:extLst>
            <a:ext uri="{FF2B5EF4-FFF2-40B4-BE49-F238E27FC236}">
              <a16:creationId xmlns:a16="http://schemas.microsoft.com/office/drawing/2014/main" id="{0B199134-F69E-4604-84CE-39C1C6FD4D87}"/>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95" name="Text Box 8">
          <a:hlinkClick xmlns:r="http://schemas.openxmlformats.org/officeDocument/2006/relationships" r:id="rId5"/>
          <a:extLst>
            <a:ext uri="{FF2B5EF4-FFF2-40B4-BE49-F238E27FC236}">
              <a16:creationId xmlns:a16="http://schemas.microsoft.com/office/drawing/2014/main" id="{8CB746EE-4A71-4A74-A8CF-B0DC05756F9F}"/>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96" name="Text Box 8">
          <a:hlinkClick xmlns:r="http://schemas.openxmlformats.org/officeDocument/2006/relationships" r:id="rId5"/>
          <a:extLst>
            <a:ext uri="{FF2B5EF4-FFF2-40B4-BE49-F238E27FC236}">
              <a16:creationId xmlns:a16="http://schemas.microsoft.com/office/drawing/2014/main" id="{1EF0A9B8-0ADB-45F6-AC58-A274667F5654}"/>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97" name="Text Box 8">
          <a:hlinkClick xmlns:r="http://schemas.openxmlformats.org/officeDocument/2006/relationships" r:id="rId5"/>
          <a:extLst>
            <a:ext uri="{FF2B5EF4-FFF2-40B4-BE49-F238E27FC236}">
              <a16:creationId xmlns:a16="http://schemas.microsoft.com/office/drawing/2014/main" id="{B66BDB9B-3505-48F8-AA56-3B76CE97D93E}"/>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98" name="Text Box 8">
          <a:hlinkClick xmlns:r="http://schemas.openxmlformats.org/officeDocument/2006/relationships" r:id="rId5"/>
          <a:extLst>
            <a:ext uri="{FF2B5EF4-FFF2-40B4-BE49-F238E27FC236}">
              <a16:creationId xmlns:a16="http://schemas.microsoft.com/office/drawing/2014/main" id="{8D96405D-8BBF-4067-B262-93BBDA3ECB0D}"/>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99" name="Text Box 8">
          <a:hlinkClick xmlns:r="http://schemas.openxmlformats.org/officeDocument/2006/relationships" r:id="rId5"/>
          <a:extLst>
            <a:ext uri="{FF2B5EF4-FFF2-40B4-BE49-F238E27FC236}">
              <a16:creationId xmlns:a16="http://schemas.microsoft.com/office/drawing/2014/main" id="{4B350035-3021-4C26-AA1B-159A3B93F54A}"/>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0" name="Text Box 8">
          <a:hlinkClick xmlns:r="http://schemas.openxmlformats.org/officeDocument/2006/relationships" r:id="rId5"/>
          <a:extLst>
            <a:ext uri="{FF2B5EF4-FFF2-40B4-BE49-F238E27FC236}">
              <a16:creationId xmlns:a16="http://schemas.microsoft.com/office/drawing/2014/main" id="{8BEB1DAF-7665-448E-AAEA-C15206EC3F0B}"/>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01" name="Text Box 8">
          <a:hlinkClick xmlns:r="http://schemas.openxmlformats.org/officeDocument/2006/relationships" r:id="rId5"/>
          <a:extLst>
            <a:ext uri="{FF2B5EF4-FFF2-40B4-BE49-F238E27FC236}">
              <a16:creationId xmlns:a16="http://schemas.microsoft.com/office/drawing/2014/main" id="{77B2016D-37C4-4CAC-A8EC-350C980B99DA}"/>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02" name="Text Box 8">
          <a:hlinkClick xmlns:r="http://schemas.openxmlformats.org/officeDocument/2006/relationships" r:id="rId5"/>
          <a:extLst>
            <a:ext uri="{FF2B5EF4-FFF2-40B4-BE49-F238E27FC236}">
              <a16:creationId xmlns:a16="http://schemas.microsoft.com/office/drawing/2014/main" id="{D355F828-B3CA-4B0E-9189-DF1416349CFC}"/>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03" name="Text Box 8">
          <a:hlinkClick xmlns:r="http://schemas.openxmlformats.org/officeDocument/2006/relationships" r:id="rId5"/>
          <a:extLst>
            <a:ext uri="{FF2B5EF4-FFF2-40B4-BE49-F238E27FC236}">
              <a16:creationId xmlns:a16="http://schemas.microsoft.com/office/drawing/2014/main" id="{E2AC36E0-9AD9-48E7-A299-4206C4A39D62}"/>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04" name="Text Box 8">
          <a:hlinkClick xmlns:r="http://schemas.openxmlformats.org/officeDocument/2006/relationships" r:id="rId5"/>
          <a:extLst>
            <a:ext uri="{FF2B5EF4-FFF2-40B4-BE49-F238E27FC236}">
              <a16:creationId xmlns:a16="http://schemas.microsoft.com/office/drawing/2014/main" id="{216796CB-965D-4F63-99CC-05BCFE79FC7F}"/>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05" name="Text Box 8">
          <a:hlinkClick xmlns:r="http://schemas.openxmlformats.org/officeDocument/2006/relationships" r:id="rId5"/>
          <a:extLst>
            <a:ext uri="{FF2B5EF4-FFF2-40B4-BE49-F238E27FC236}">
              <a16:creationId xmlns:a16="http://schemas.microsoft.com/office/drawing/2014/main" id="{44B09A72-5458-4649-A964-387D6F94A276}"/>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06" name="Text Box 8">
          <a:hlinkClick xmlns:r="http://schemas.openxmlformats.org/officeDocument/2006/relationships" r:id="rId5"/>
          <a:extLst>
            <a:ext uri="{FF2B5EF4-FFF2-40B4-BE49-F238E27FC236}">
              <a16:creationId xmlns:a16="http://schemas.microsoft.com/office/drawing/2014/main" id="{77585B94-C9A7-4B26-9FC0-C0B46721E5F4}"/>
            </a:ext>
          </a:extLst>
        </xdr:cNvPr>
        <xdr:cNvSpPr txBox="1">
          <a:spLocks noChangeArrowheads="1"/>
        </xdr:cNvSpPr>
      </xdr:nvSpPr>
      <xdr:spPr bwMode="auto">
        <a:xfrm>
          <a:off x="10021252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07" name="Text Box 8">
          <a:hlinkClick xmlns:r="http://schemas.openxmlformats.org/officeDocument/2006/relationships" r:id="rId5"/>
          <a:extLst>
            <a:ext uri="{FF2B5EF4-FFF2-40B4-BE49-F238E27FC236}">
              <a16:creationId xmlns:a16="http://schemas.microsoft.com/office/drawing/2014/main" id="{31807F1F-73B3-43A3-9E6B-30FEAF99CA6B}"/>
            </a:ext>
          </a:extLst>
        </xdr:cNvPr>
        <xdr:cNvSpPr txBox="1">
          <a:spLocks noChangeArrowheads="1"/>
        </xdr:cNvSpPr>
      </xdr:nvSpPr>
      <xdr:spPr bwMode="auto">
        <a:xfrm>
          <a:off x="10021252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08" name="Text Box 8">
          <a:hlinkClick xmlns:r="http://schemas.openxmlformats.org/officeDocument/2006/relationships" r:id="rId5"/>
          <a:extLst>
            <a:ext uri="{FF2B5EF4-FFF2-40B4-BE49-F238E27FC236}">
              <a16:creationId xmlns:a16="http://schemas.microsoft.com/office/drawing/2014/main" id="{1A7E0182-8E2A-4EE7-97EF-E89B17436AD2}"/>
            </a:ext>
          </a:extLst>
        </xdr:cNvPr>
        <xdr:cNvSpPr txBox="1">
          <a:spLocks noChangeArrowheads="1"/>
        </xdr:cNvSpPr>
      </xdr:nvSpPr>
      <xdr:spPr bwMode="auto">
        <a:xfrm>
          <a:off x="10021252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09" name="Text Box 8">
          <a:hlinkClick xmlns:r="http://schemas.openxmlformats.org/officeDocument/2006/relationships" r:id="rId5"/>
          <a:extLst>
            <a:ext uri="{FF2B5EF4-FFF2-40B4-BE49-F238E27FC236}">
              <a16:creationId xmlns:a16="http://schemas.microsoft.com/office/drawing/2014/main" id="{CA7E62D6-287B-4EB5-A8D9-E0B8486506CC}"/>
            </a:ext>
          </a:extLst>
        </xdr:cNvPr>
        <xdr:cNvSpPr txBox="1">
          <a:spLocks noChangeArrowheads="1"/>
        </xdr:cNvSpPr>
      </xdr:nvSpPr>
      <xdr:spPr bwMode="auto">
        <a:xfrm>
          <a:off x="10021252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10" name="Text Box 8">
          <a:hlinkClick xmlns:r="http://schemas.openxmlformats.org/officeDocument/2006/relationships" r:id="rId5"/>
          <a:extLst>
            <a:ext uri="{FF2B5EF4-FFF2-40B4-BE49-F238E27FC236}">
              <a16:creationId xmlns:a16="http://schemas.microsoft.com/office/drawing/2014/main" id="{D36733C7-18FA-4328-91E4-185F6239A553}"/>
            </a:ext>
          </a:extLst>
        </xdr:cNvPr>
        <xdr:cNvSpPr txBox="1">
          <a:spLocks noChangeArrowheads="1"/>
        </xdr:cNvSpPr>
      </xdr:nvSpPr>
      <xdr:spPr bwMode="auto">
        <a:xfrm>
          <a:off x="100212525"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11" name="Text Box 8">
          <a:hlinkClick xmlns:r="http://schemas.openxmlformats.org/officeDocument/2006/relationships" r:id="rId5"/>
          <a:extLst>
            <a:ext uri="{FF2B5EF4-FFF2-40B4-BE49-F238E27FC236}">
              <a16:creationId xmlns:a16="http://schemas.microsoft.com/office/drawing/2014/main" id="{F9FD1867-88DC-447E-A1D3-196F5EB72140}"/>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12" name="Text Box 8">
          <a:hlinkClick xmlns:r="http://schemas.openxmlformats.org/officeDocument/2006/relationships" r:id="rId5"/>
          <a:extLst>
            <a:ext uri="{FF2B5EF4-FFF2-40B4-BE49-F238E27FC236}">
              <a16:creationId xmlns:a16="http://schemas.microsoft.com/office/drawing/2014/main" id="{94B240B7-9E05-4EB7-8E37-79BACF5859C5}"/>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13" name="Text Box 8">
          <a:hlinkClick xmlns:r="http://schemas.openxmlformats.org/officeDocument/2006/relationships" r:id="rId5"/>
          <a:extLst>
            <a:ext uri="{FF2B5EF4-FFF2-40B4-BE49-F238E27FC236}">
              <a16:creationId xmlns:a16="http://schemas.microsoft.com/office/drawing/2014/main" id="{2195F898-EC00-4B80-B80F-D4B078F3925C}"/>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14" name="Text Box 8">
          <a:hlinkClick xmlns:r="http://schemas.openxmlformats.org/officeDocument/2006/relationships" r:id="rId5"/>
          <a:extLst>
            <a:ext uri="{FF2B5EF4-FFF2-40B4-BE49-F238E27FC236}">
              <a16:creationId xmlns:a16="http://schemas.microsoft.com/office/drawing/2014/main" id="{220E76D0-252E-4101-A0EB-BE2735969C07}"/>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15" name="Text Box 8">
          <a:hlinkClick xmlns:r="http://schemas.openxmlformats.org/officeDocument/2006/relationships" r:id="rId5"/>
          <a:extLst>
            <a:ext uri="{FF2B5EF4-FFF2-40B4-BE49-F238E27FC236}">
              <a16:creationId xmlns:a16="http://schemas.microsoft.com/office/drawing/2014/main" id="{32759A38-C325-4E9F-B80D-4FB94613BE95}"/>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6" name="Text Box 8">
          <a:hlinkClick xmlns:r="http://schemas.openxmlformats.org/officeDocument/2006/relationships" r:id="rId5"/>
          <a:extLst>
            <a:ext uri="{FF2B5EF4-FFF2-40B4-BE49-F238E27FC236}">
              <a16:creationId xmlns:a16="http://schemas.microsoft.com/office/drawing/2014/main" id="{54AFC79F-C9CB-4D6D-94AE-AF3F2B85932A}"/>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7" name="Text Box 8">
          <a:hlinkClick xmlns:r="http://schemas.openxmlformats.org/officeDocument/2006/relationships" r:id="rId5"/>
          <a:extLst>
            <a:ext uri="{FF2B5EF4-FFF2-40B4-BE49-F238E27FC236}">
              <a16:creationId xmlns:a16="http://schemas.microsoft.com/office/drawing/2014/main" id="{475500A1-E1C8-4C96-95C0-171962371BBB}"/>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8" name="Text Box 8">
          <a:hlinkClick xmlns:r="http://schemas.openxmlformats.org/officeDocument/2006/relationships" r:id="rId5"/>
          <a:extLst>
            <a:ext uri="{FF2B5EF4-FFF2-40B4-BE49-F238E27FC236}">
              <a16:creationId xmlns:a16="http://schemas.microsoft.com/office/drawing/2014/main" id="{FBB1C706-03FB-41C2-8B58-AF052F0E4A65}"/>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9" name="Text Box 8">
          <a:hlinkClick xmlns:r="http://schemas.openxmlformats.org/officeDocument/2006/relationships" r:id="rId5"/>
          <a:extLst>
            <a:ext uri="{FF2B5EF4-FFF2-40B4-BE49-F238E27FC236}">
              <a16:creationId xmlns:a16="http://schemas.microsoft.com/office/drawing/2014/main" id="{08645D72-5AB4-4C15-9575-1F9E1DA1716D}"/>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20" name="Text Box 8">
          <a:hlinkClick xmlns:r="http://schemas.openxmlformats.org/officeDocument/2006/relationships" r:id="rId5"/>
          <a:extLst>
            <a:ext uri="{FF2B5EF4-FFF2-40B4-BE49-F238E27FC236}">
              <a16:creationId xmlns:a16="http://schemas.microsoft.com/office/drawing/2014/main" id="{0FB12C01-E984-4CA9-B6D7-E0952EEE75E4}"/>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21" name="Text Box 8">
          <a:hlinkClick xmlns:r="http://schemas.openxmlformats.org/officeDocument/2006/relationships" r:id="rId5"/>
          <a:extLst>
            <a:ext uri="{FF2B5EF4-FFF2-40B4-BE49-F238E27FC236}">
              <a16:creationId xmlns:a16="http://schemas.microsoft.com/office/drawing/2014/main" id="{6F4BBBCD-7A06-4F18-9EFF-320818BED0F5}"/>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22" name="Text Box 8">
          <a:hlinkClick xmlns:r="http://schemas.openxmlformats.org/officeDocument/2006/relationships" r:id="rId5"/>
          <a:extLst>
            <a:ext uri="{FF2B5EF4-FFF2-40B4-BE49-F238E27FC236}">
              <a16:creationId xmlns:a16="http://schemas.microsoft.com/office/drawing/2014/main" id="{74ABED25-E1AA-4091-A5AD-EE707D8682CB}"/>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23" name="Text Box 8">
          <a:hlinkClick xmlns:r="http://schemas.openxmlformats.org/officeDocument/2006/relationships" r:id="rId5"/>
          <a:extLst>
            <a:ext uri="{FF2B5EF4-FFF2-40B4-BE49-F238E27FC236}">
              <a16:creationId xmlns:a16="http://schemas.microsoft.com/office/drawing/2014/main" id="{0D06E326-FAC8-4420-BD27-6845585E2CFC}"/>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24" name="Text Box 8">
          <a:hlinkClick xmlns:r="http://schemas.openxmlformats.org/officeDocument/2006/relationships" r:id="rId5"/>
          <a:extLst>
            <a:ext uri="{FF2B5EF4-FFF2-40B4-BE49-F238E27FC236}">
              <a16:creationId xmlns:a16="http://schemas.microsoft.com/office/drawing/2014/main" id="{07DBF3B3-4903-46B3-AC8E-A53FF96030C2}"/>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25" name="Text Box 8">
          <a:hlinkClick xmlns:r="http://schemas.openxmlformats.org/officeDocument/2006/relationships" r:id="rId5"/>
          <a:extLst>
            <a:ext uri="{FF2B5EF4-FFF2-40B4-BE49-F238E27FC236}">
              <a16:creationId xmlns:a16="http://schemas.microsoft.com/office/drawing/2014/main" id="{F38F8D59-C510-4FF5-B48E-D8414EAC967F}"/>
            </a:ext>
          </a:extLst>
        </xdr:cNvPr>
        <xdr:cNvSpPr txBox="1">
          <a:spLocks noChangeArrowheads="1"/>
        </xdr:cNvSpPr>
      </xdr:nvSpPr>
      <xdr:spPr bwMode="auto">
        <a:xfrm>
          <a:off x="100212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26" name="Text Box 8">
          <a:hlinkClick xmlns:r="http://schemas.openxmlformats.org/officeDocument/2006/relationships" r:id="rId5"/>
          <a:extLst>
            <a:ext uri="{FF2B5EF4-FFF2-40B4-BE49-F238E27FC236}">
              <a16:creationId xmlns:a16="http://schemas.microsoft.com/office/drawing/2014/main" id="{DC70ECE0-1EC1-4365-992B-30E6E4741BD7}"/>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27" name="Text Box 8">
          <a:hlinkClick xmlns:r="http://schemas.openxmlformats.org/officeDocument/2006/relationships" r:id="rId5"/>
          <a:extLst>
            <a:ext uri="{FF2B5EF4-FFF2-40B4-BE49-F238E27FC236}">
              <a16:creationId xmlns:a16="http://schemas.microsoft.com/office/drawing/2014/main" id="{D8D62DCC-A413-4253-B822-26E9BE78D486}"/>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28" name="Text Box 8">
          <a:hlinkClick xmlns:r="http://schemas.openxmlformats.org/officeDocument/2006/relationships" r:id="rId5"/>
          <a:extLst>
            <a:ext uri="{FF2B5EF4-FFF2-40B4-BE49-F238E27FC236}">
              <a16:creationId xmlns:a16="http://schemas.microsoft.com/office/drawing/2014/main" id="{1E62E734-751B-4FF3-90C2-1CAB261F468A}"/>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29" name="Text Box 8">
          <a:hlinkClick xmlns:r="http://schemas.openxmlformats.org/officeDocument/2006/relationships" r:id="rId5"/>
          <a:extLst>
            <a:ext uri="{FF2B5EF4-FFF2-40B4-BE49-F238E27FC236}">
              <a16:creationId xmlns:a16="http://schemas.microsoft.com/office/drawing/2014/main" id="{10FA8686-1748-4E6A-B103-2D044CDA77C1}"/>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0" name="Text Box 8">
          <a:hlinkClick xmlns:r="http://schemas.openxmlformats.org/officeDocument/2006/relationships" r:id="rId5"/>
          <a:extLst>
            <a:ext uri="{FF2B5EF4-FFF2-40B4-BE49-F238E27FC236}">
              <a16:creationId xmlns:a16="http://schemas.microsoft.com/office/drawing/2014/main" id="{8355FC7A-C2FC-4B87-A1FF-668E81BB4642}"/>
            </a:ext>
          </a:extLst>
        </xdr:cNvPr>
        <xdr:cNvSpPr txBox="1">
          <a:spLocks noChangeArrowheads="1"/>
        </xdr:cNvSpPr>
      </xdr:nvSpPr>
      <xdr:spPr bwMode="auto">
        <a:xfrm>
          <a:off x="100212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31" name="Text Box 8">
          <a:hlinkClick xmlns:r="http://schemas.openxmlformats.org/officeDocument/2006/relationships" r:id="rId5"/>
          <a:extLst>
            <a:ext uri="{FF2B5EF4-FFF2-40B4-BE49-F238E27FC236}">
              <a16:creationId xmlns:a16="http://schemas.microsoft.com/office/drawing/2014/main" id="{8C9ADAA6-EB23-407E-924F-C3AF9123D54D}"/>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32" name="Text Box 8">
          <a:hlinkClick xmlns:r="http://schemas.openxmlformats.org/officeDocument/2006/relationships" r:id="rId5"/>
          <a:extLst>
            <a:ext uri="{FF2B5EF4-FFF2-40B4-BE49-F238E27FC236}">
              <a16:creationId xmlns:a16="http://schemas.microsoft.com/office/drawing/2014/main" id="{71D329E6-3B34-49E6-A684-072C70ED4A9B}"/>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33" name="Text Box 8">
          <a:hlinkClick xmlns:r="http://schemas.openxmlformats.org/officeDocument/2006/relationships" r:id="rId5"/>
          <a:extLst>
            <a:ext uri="{FF2B5EF4-FFF2-40B4-BE49-F238E27FC236}">
              <a16:creationId xmlns:a16="http://schemas.microsoft.com/office/drawing/2014/main" id="{D58E57A8-CD65-462F-994E-3C0BD0F04713}"/>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34" name="Text Box 8">
          <a:hlinkClick xmlns:r="http://schemas.openxmlformats.org/officeDocument/2006/relationships" r:id="rId5"/>
          <a:extLst>
            <a:ext uri="{FF2B5EF4-FFF2-40B4-BE49-F238E27FC236}">
              <a16:creationId xmlns:a16="http://schemas.microsoft.com/office/drawing/2014/main" id="{89AE433D-3EB5-4F28-BAB6-307AE844A37A}"/>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35" name="Text Box 8">
          <a:hlinkClick xmlns:r="http://schemas.openxmlformats.org/officeDocument/2006/relationships" r:id="rId5"/>
          <a:extLst>
            <a:ext uri="{FF2B5EF4-FFF2-40B4-BE49-F238E27FC236}">
              <a16:creationId xmlns:a16="http://schemas.microsoft.com/office/drawing/2014/main" id="{E6EA3FE4-5CF7-4839-9609-F3E8F6A8EAF6}"/>
            </a:ext>
          </a:extLst>
        </xdr:cNvPr>
        <xdr:cNvSpPr txBox="1">
          <a:spLocks noChangeArrowheads="1"/>
        </xdr:cNvSpPr>
      </xdr:nvSpPr>
      <xdr:spPr bwMode="auto">
        <a:xfrm>
          <a:off x="100212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36" name="Text Box 8">
          <a:hlinkClick xmlns:r="http://schemas.openxmlformats.org/officeDocument/2006/relationships" r:id="rId5"/>
          <a:extLst>
            <a:ext uri="{FF2B5EF4-FFF2-40B4-BE49-F238E27FC236}">
              <a16:creationId xmlns:a16="http://schemas.microsoft.com/office/drawing/2014/main" id="{2866AB10-173C-4997-A9A3-BE673D0BE469}"/>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37" name="Text Box 8">
          <a:hlinkClick xmlns:r="http://schemas.openxmlformats.org/officeDocument/2006/relationships" r:id="rId5"/>
          <a:extLst>
            <a:ext uri="{FF2B5EF4-FFF2-40B4-BE49-F238E27FC236}">
              <a16:creationId xmlns:a16="http://schemas.microsoft.com/office/drawing/2014/main" id="{ECFA29C1-FE2D-4137-83E9-786C02612829}"/>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38" name="Text Box 8">
          <a:hlinkClick xmlns:r="http://schemas.openxmlformats.org/officeDocument/2006/relationships" r:id="rId5"/>
          <a:extLst>
            <a:ext uri="{FF2B5EF4-FFF2-40B4-BE49-F238E27FC236}">
              <a16:creationId xmlns:a16="http://schemas.microsoft.com/office/drawing/2014/main" id="{36334992-416A-4376-BE90-72C176BBA454}"/>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39" name="Text Box 8">
          <a:hlinkClick xmlns:r="http://schemas.openxmlformats.org/officeDocument/2006/relationships" r:id="rId5"/>
          <a:extLst>
            <a:ext uri="{FF2B5EF4-FFF2-40B4-BE49-F238E27FC236}">
              <a16:creationId xmlns:a16="http://schemas.microsoft.com/office/drawing/2014/main" id="{08396889-6FC9-4A5A-AF1B-6602C3C107F5}"/>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40" name="Text Box 8">
          <a:hlinkClick xmlns:r="http://schemas.openxmlformats.org/officeDocument/2006/relationships" r:id="rId5"/>
          <a:extLst>
            <a:ext uri="{FF2B5EF4-FFF2-40B4-BE49-F238E27FC236}">
              <a16:creationId xmlns:a16="http://schemas.microsoft.com/office/drawing/2014/main" id="{00EACCBD-DB63-42FD-88EC-54E23665B33A}"/>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41" name="Text Box 8">
          <a:hlinkClick xmlns:r="http://schemas.openxmlformats.org/officeDocument/2006/relationships" r:id="rId5"/>
          <a:extLst>
            <a:ext uri="{FF2B5EF4-FFF2-40B4-BE49-F238E27FC236}">
              <a16:creationId xmlns:a16="http://schemas.microsoft.com/office/drawing/2014/main" id="{A3DEE720-CB08-42BB-B9BE-3789A3005E24}"/>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42" name="Text Box 8">
          <a:hlinkClick xmlns:r="http://schemas.openxmlformats.org/officeDocument/2006/relationships" r:id="rId5"/>
          <a:extLst>
            <a:ext uri="{FF2B5EF4-FFF2-40B4-BE49-F238E27FC236}">
              <a16:creationId xmlns:a16="http://schemas.microsoft.com/office/drawing/2014/main" id="{9FD6D4E7-408D-4549-AA42-F1577012698E}"/>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43" name="Text Box 8">
          <a:hlinkClick xmlns:r="http://schemas.openxmlformats.org/officeDocument/2006/relationships" r:id="rId5"/>
          <a:extLst>
            <a:ext uri="{FF2B5EF4-FFF2-40B4-BE49-F238E27FC236}">
              <a16:creationId xmlns:a16="http://schemas.microsoft.com/office/drawing/2014/main" id="{97FB3627-9546-4AE3-BF87-CEBD001CE1D8}"/>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44" name="Text Box 8">
          <a:hlinkClick xmlns:r="http://schemas.openxmlformats.org/officeDocument/2006/relationships" r:id="rId5"/>
          <a:extLst>
            <a:ext uri="{FF2B5EF4-FFF2-40B4-BE49-F238E27FC236}">
              <a16:creationId xmlns:a16="http://schemas.microsoft.com/office/drawing/2014/main" id="{E368FAF2-1699-42F3-9EE2-09FEED8A9849}"/>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45" name="Text Box 8">
          <a:hlinkClick xmlns:r="http://schemas.openxmlformats.org/officeDocument/2006/relationships" r:id="rId5"/>
          <a:extLst>
            <a:ext uri="{FF2B5EF4-FFF2-40B4-BE49-F238E27FC236}">
              <a16:creationId xmlns:a16="http://schemas.microsoft.com/office/drawing/2014/main" id="{1BCBDD71-2216-4791-880D-6C537A5457EF}"/>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46" name="Text Box 8">
          <a:hlinkClick xmlns:r="http://schemas.openxmlformats.org/officeDocument/2006/relationships" r:id="rId5"/>
          <a:extLst>
            <a:ext uri="{FF2B5EF4-FFF2-40B4-BE49-F238E27FC236}">
              <a16:creationId xmlns:a16="http://schemas.microsoft.com/office/drawing/2014/main" id="{251B9581-57A3-4082-AA58-148B94419E6A}"/>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47" name="Text Box 8">
          <a:hlinkClick xmlns:r="http://schemas.openxmlformats.org/officeDocument/2006/relationships" r:id="rId5"/>
          <a:extLst>
            <a:ext uri="{FF2B5EF4-FFF2-40B4-BE49-F238E27FC236}">
              <a16:creationId xmlns:a16="http://schemas.microsoft.com/office/drawing/2014/main" id="{B6F727C7-14A8-413C-9EFC-FE173EE3A82E}"/>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48" name="Text Box 8">
          <a:hlinkClick xmlns:r="http://schemas.openxmlformats.org/officeDocument/2006/relationships" r:id="rId5"/>
          <a:extLst>
            <a:ext uri="{FF2B5EF4-FFF2-40B4-BE49-F238E27FC236}">
              <a16:creationId xmlns:a16="http://schemas.microsoft.com/office/drawing/2014/main" id="{25D98CE4-DDBD-46BC-9B46-5C9A89FB7B7C}"/>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49" name="Text Box 8">
          <a:hlinkClick xmlns:r="http://schemas.openxmlformats.org/officeDocument/2006/relationships" r:id="rId5"/>
          <a:extLst>
            <a:ext uri="{FF2B5EF4-FFF2-40B4-BE49-F238E27FC236}">
              <a16:creationId xmlns:a16="http://schemas.microsoft.com/office/drawing/2014/main" id="{9E60C302-ED94-4676-8AB5-86F5787E0BD5}"/>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0" name="Text Box 8">
          <a:hlinkClick xmlns:r="http://schemas.openxmlformats.org/officeDocument/2006/relationships" r:id="rId5"/>
          <a:extLst>
            <a:ext uri="{FF2B5EF4-FFF2-40B4-BE49-F238E27FC236}">
              <a16:creationId xmlns:a16="http://schemas.microsoft.com/office/drawing/2014/main" id="{F7894C1A-97DE-44CE-A102-21E36E940907}"/>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1" name="Text Box 8">
          <a:hlinkClick xmlns:r="http://schemas.openxmlformats.org/officeDocument/2006/relationships" r:id="rId5"/>
          <a:extLst>
            <a:ext uri="{FF2B5EF4-FFF2-40B4-BE49-F238E27FC236}">
              <a16:creationId xmlns:a16="http://schemas.microsoft.com/office/drawing/2014/main" id="{E3D1590B-CBA9-41B6-A40F-9B52704DB56B}"/>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2" name="Text Box 8">
          <a:hlinkClick xmlns:r="http://schemas.openxmlformats.org/officeDocument/2006/relationships" r:id="rId5"/>
          <a:extLst>
            <a:ext uri="{FF2B5EF4-FFF2-40B4-BE49-F238E27FC236}">
              <a16:creationId xmlns:a16="http://schemas.microsoft.com/office/drawing/2014/main" id="{E2E094BB-087F-45AC-9753-09BD45E73605}"/>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3" name="Text Box 8">
          <a:hlinkClick xmlns:r="http://schemas.openxmlformats.org/officeDocument/2006/relationships" r:id="rId5"/>
          <a:extLst>
            <a:ext uri="{FF2B5EF4-FFF2-40B4-BE49-F238E27FC236}">
              <a16:creationId xmlns:a16="http://schemas.microsoft.com/office/drawing/2014/main" id="{2115683B-460B-4BBE-BD83-A0887BBEF2F9}"/>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4" name="Text Box 8">
          <a:hlinkClick xmlns:r="http://schemas.openxmlformats.org/officeDocument/2006/relationships" r:id="rId5"/>
          <a:extLst>
            <a:ext uri="{FF2B5EF4-FFF2-40B4-BE49-F238E27FC236}">
              <a16:creationId xmlns:a16="http://schemas.microsoft.com/office/drawing/2014/main" id="{C2095E03-83B1-432E-9026-CE53F47D5E77}"/>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5" name="Text Box 8">
          <a:hlinkClick xmlns:r="http://schemas.openxmlformats.org/officeDocument/2006/relationships" r:id="rId5"/>
          <a:extLst>
            <a:ext uri="{FF2B5EF4-FFF2-40B4-BE49-F238E27FC236}">
              <a16:creationId xmlns:a16="http://schemas.microsoft.com/office/drawing/2014/main" id="{0ED11F80-8EE9-4735-B0D4-3E046905D6E2}"/>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6" name="Text Box 8">
          <a:hlinkClick xmlns:r="http://schemas.openxmlformats.org/officeDocument/2006/relationships" r:id="rId5"/>
          <a:extLst>
            <a:ext uri="{FF2B5EF4-FFF2-40B4-BE49-F238E27FC236}">
              <a16:creationId xmlns:a16="http://schemas.microsoft.com/office/drawing/2014/main" id="{E7F18BFE-DD32-44CD-813A-34312D78AF09}"/>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7" name="Text Box 8">
          <a:hlinkClick xmlns:r="http://schemas.openxmlformats.org/officeDocument/2006/relationships" r:id="rId5"/>
          <a:extLst>
            <a:ext uri="{FF2B5EF4-FFF2-40B4-BE49-F238E27FC236}">
              <a16:creationId xmlns:a16="http://schemas.microsoft.com/office/drawing/2014/main" id="{AC00B55C-1E25-458D-8FC4-75515F922958}"/>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8" name="Text Box 8">
          <a:hlinkClick xmlns:r="http://schemas.openxmlformats.org/officeDocument/2006/relationships" r:id="rId5"/>
          <a:extLst>
            <a:ext uri="{FF2B5EF4-FFF2-40B4-BE49-F238E27FC236}">
              <a16:creationId xmlns:a16="http://schemas.microsoft.com/office/drawing/2014/main" id="{66370814-BF8E-4B25-8C8F-91FFB178CEF6}"/>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59" name="Text Box 8">
          <a:hlinkClick xmlns:r="http://schemas.openxmlformats.org/officeDocument/2006/relationships" r:id="rId5"/>
          <a:extLst>
            <a:ext uri="{FF2B5EF4-FFF2-40B4-BE49-F238E27FC236}">
              <a16:creationId xmlns:a16="http://schemas.microsoft.com/office/drawing/2014/main" id="{4E8E0B5A-8221-4B3E-9733-17F470865272}"/>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0" name="Text Box 8">
          <a:hlinkClick xmlns:r="http://schemas.openxmlformats.org/officeDocument/2006/relationships" r:id="rId5"/>
          <a:extLst>
            <a:ext uri="{FF2B5EF4-FFF2-40B4-BE49-F238E27FC236}">
              <a16:creationId xmlns:a16="http://schemas.microsoft.com/office/drawing/2014/main" id="{5682DFAD-36A5-4F4E-B95B-312FD57A93FD}"/>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1" name="Text Box 8">
          <a:hlinkClick xmlns:r="http://schemas.openxmlformats.org/officeDocument/2006/relationships" r:id="rId5"/>
          <a:extLst>
            <a:ext uri="{FF2B5EF4-FFF2-40B4-BE49-F238E27FC236}">
              <a16:creationId xmlns:a16="http://schemas.microsoft.com/office/drawing/2014/main" id="{BDF8A80E-3651-48E4-AABD-04AA0D5BEF55}"/>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2" name="Text Box 8">
          <a:hlinkClick xmlns:r="http://schemas.openxmlformats.org/officeDocument/2006/relationships" r:id="rId5"/>
          <a:extLst>
            <a:ext uri="{FF2B5EF4-FFF2-40B4-BE49-F238E27FC236}">
              <a16:creationId xmlns:a16="http://schemas.microsoft.com/office/drawing/2014/main" id="{C95EDC5D-D8EF-468A-A1FE-6AAF4077AF3D}"/>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3" name="Text Box 8">
          <a:hlinkClick xmlns:r="http://schemas.openxmlformats.org/officeDocument/2006/relationships" r:id="rId5"/>
          <a:extLst>
            <a:ext uri="{FF2B5EF4-FFF2-40B4-BE49-F238E27FC236}">
              <a16:creationId xmlns:a16="http://schemas.microsoft.com/office/drawing/2014/main" id="{3FFE3B05-8D2B-414F-8747-FE0E1963E766}"/>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4" name="Text Box 8">
          <a:hlinkClick xmlns:r="http://schemas.openxmlformats.org/officeDocument/2006/relationships" r:id="rId5"/>
          <a:extLst>
            <a:ext uri="{FF2B5EF4-FFF2-40B4-BE49-F238E27FC236}">
              <a16:creationId xmlns:a16="http://schemas.microsoft.com/office/drawing/2014/main" id="{35A6BA7F-6B60-4CBF-A0EC-DCF111B690CB}"/>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5" name="Text Box 8">
          <a:hlinkClick xmlns:r="http://schemas.openxmlformats.org/officeDocument/2006/relationships" r:id="rId5"/>
          <a:extLst>
            <a:ext uri="{FF2B5EF4-FFF2-40B4-BE49-F238E27FC236}">
              <a16:creationId xmlns:a16="http://schemas.microsoft.com/office/drawing/2014/main" id="{E72184DA-9E59-436E-ADE8-12600CFEE2F7}"/>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66" name="Text Box 8">
          <a:hlinkClick xmlns:r="http://schemas.openxmlformats.org/officeDocument/2006/relationships" r:id="rId5"/>
          <a:extLst>
            <a:ext uri="{FF2B5EF4-FFF2-40B4-BE49-F238E27FC236}">
              <a16:creationId xmlns:a16="http://schemas.microsoft.com/office/drawing/2014/main" id="{1081F3BE-FEC0-454A-A5FE-56534A248862}"/>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67" name="Text Box 8">
          <a:hlinkClick xmlns:r="http://schemas.openxmlformats.org/officeDocument/2006/relationships" r:id="rId5"/>
          <a:extLst>
            <a:ext uri="{FF2B5EF4-FFF2-40B4-BE49-F238E27FC236}">
              <a16:creationId xmlns:a16="http://schemas.microsoft.com/office/drawing/2014/main" id="{78D148A3-8E60-4DC5-A9DB-761E6158B83F}"/>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68" name="Text Box 8">
          <a:hlinkClick xmlns:r="http://schemas.openxmlformats.org/officeDocument/2006/relationships" r:id="rId5"/>
          <a:extLst>
            <a:ext uri="{FF2B5EF4-FFF2-40B4-BE49-F238E27FC236}">
              <a16:creationId xmlns:a16="http://schemas.microsoft.com/office/drawing/2014/main" id="{41C4DE1D-4232-4A0D-AA35-DC25F9D369AE}"/>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69" name="Text Box 8">
          <a:hlinkClick xmlns:r="http://schemas.openxmlformats.org/officeDocument/2006/relationships" r:id="rId5"/>
          <a:extLst>
            <a:ext uri="{FF2B5EF4-FFF2-40B4-BE49-F238E27FC236}">
              <a16:creationId xmlns:a16="http://schemas.microsoft.com/office/drawing/2014/main" id="{806DC95B-0CE8-4114-A55E-A2DB9687C113}"/>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70" name="Text Box 8">
          <a:hlinkClick xmlns:r="http://schemas.openxmlformats.org/officeDocument/2006/relationships" r:id="rId5"/>
          <a:extLst>
            <a:ext uri="{FF2B5EF4-FFF2-40B4-BE49-F238E27FC236}">
              <a16:creationId xmlns:a16="http://schemas.microsoft.com/office/drawing/2014/main" id="{1E0D6BDA-E09C-473F-BA86-F2AD437789BF}"/>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1" name="Text Box 8">
          <a:hlinkClick xmlns:r="http://schemas.openxmlformats.org/officeDocument/2006/relationships" r:id="rId5"/>
          <a:extLst>
            <a:ext uri="{FF2B5EF4-FFF2-40B4-BE49-F238E27FC236}">
              <a16:creationId xmlns:a16="http://schemas.microsoft.com/office/drawing/2014/main" id="{3E3BD5FD-C8ED-49C0-952E-A9D12F4D9B51}"/>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2" name="Text Box 8">
          <a:hlinkClick xmlns:r="http://schemas.openxmlformats.org/officeDocument/2006/relationships" r:id="rId5"/>
          <a:extLst>
            <a:ext uri="{FF2B5EF4-FFF2-40B4-BE49-F238E27FC236}">
              <a16:creationId xmlns:a16="http://schemas.microsoft.com/office/drawing/2014/main" id="{EE3978A6-93C3-47E6-8A4E-0AE0F8B302A9}"/>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3" name="Text Box 8">
          <a:hlinkClick xmlns:r="http://schemas.openxmlformats.org/officeDocument/2006/relationships" r:id="rId5"/>
          <a:extLst>
            <a:ext uri="{FF2B5EF4-FFF2-40B4-BE49-F238E27FC236}">
              <a16:creationId xmlns:a16="http://schemas.microsoft.com/office/drawing/2014/main" id="{6AE9CCAA-872F-46A8-83D0-D759D1410CA2}"/>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4" name="Text Box 8">
          <a:hlinkClick xmlns:r="http://schemas.openxmlformats.org/officeDocument/2006/relationships" r:id="rId5"/>
          <a:extLst>
            <a:ext uri="{FF2B5EF4-FFF2-40B4-BE49-F238E27FC236}">
              <a16:creationId xmlns:a16="http://schemas.microsoft.com/office/drawing/2014/main" id="{06A6984B-7178-46C3-9108-5C65F7E833DD}"/>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5" name="Text Box 8">
          <a:hlinkClick xmlns:r="http://schemas.openxmlformats.org/officeDocument/2006/relationships" r:id="rId5"/>
          <a:extLst>
            <a:ext uri="{FF2B5EF4-FFF2-40B4-BE49-F238E27FC236}">
              <a16:creationId xmlns:a16="http://schemas.microsoft.com/office/drawing/2014/main" id="{08C568F8-ACA5-449E-9DD0-D3A1C5D1AA5D}"/>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6" name="Text Box 8">
          <a:hlinkClick xmlns:r="http://schemas.openxmlformats.org/officeDocument/2006/relationships" r:id="rId5"/>
          <a:extLst>
            <a:ext uri="{FF2B5EF4-FFF2-40B4-BE49-F238E27FC236}">
              <a16:creationId xmlns:a16="http://schemas.microsoft.com/office/drawing/2014/main" id="{A2A40DFB-B1E4-4AF9-8C46-36577F04A4A5}"/>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7" name="Text Box 8">
          <a:hlinkClick xmlns:r="http://schemas.openxmlformats.org/officeDocument/2006/relationships" r:id="rId5"/>
          <a:extLst>
            <a:ext uri="{FF2B5EF4-FFF2-40B4-BE49-F238E27FC236}">
              <a16:creationId xmlns:a16="http://schemas.microsoft.com/office/drawing/2014/main" id="{C2D3BFFF-3529-466B-9EFD-BB5BFED68533}"/>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8" name="Text Box 8">
          <a:hlinkClick xmlns:r="http://schemas.openxmlformats.org/officeDocument/2006/relationships" r:id="rId5"/>
          <a:extLst>
            <a:ext uri="{FF2B5EF4-FFF2-40B4-BE49-F238E27FC236}">
              <a16:creationId xmlns:a16="http://schemas.microsoft.com/office/drawing/2014/main" id="{3E4894FF-60D9-4C56-8355-5A062C038F19}"/>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9" name="Text Box 8">
          <a:hlinkClick xmlns:r="http://schemas.openxmlformats.org/officeDocument/2006/relationships" r:id="rId5"/>
          <a:extLst>
            <a:ext uri="{FF2B5EF4-FFF2-40B4-BE49-F238E27FC236}">
              <a16:creationId xmlns:a16="http://schemas.microsoft.com/office/drawing/2014/main" id="{9A2B6CD9-D621-455D-BF01-5D7100128066}"/>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80" name="Text Box 8">
          <a:hlinkClick xmlns:r="http://schemas.openxmlformats.org/officeDocument/2006/relationships" r:id="rId5"/>
          <a:extLst>
            <a:ext uri="{FF2B5EF4-FFF2-40B4-BE49-F238E27FC236}">
              <a16:creationId xmlns:a16="http://schemas.microsoft.com/office/drawing/2014/main" id="{0026A8AA-E419-4F60-AFC6-D4BD7CB915ED}"/>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81" name="Text Box 8">
          <a:hlinkClick xmlns:r="http://schemas.openxmlformats.org/officeDocument/2006/relationships" r:id="rId5"/>
          <a:extLst>
            <a:ext uri="{FF2B5EF4-FFF2-40B4-BE49-F238E27FC236}">
              <a16:creationId xmlns:a16="http://schemas.microsoft.com/office/drawing/2014/main" id="{EE9ABE8D-4E6B-4FAE-A646-C021091BF1EF}"/>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82" name="Text Box 8">
          <a:hlinkClick xmlns:r="http://schemas.openxmlformats.org/officeDocument/2006/relationships" r:id="rId5"/>
          <a:extLst>
            <a:ext uri="{FF2B5EF4-FFF2-40B4-BE49-F238E27FC236}">
              <a16:creationId xmlns:a16="http://schemas.microsoft.com/office/drawing/2014/main" id="{8FDB04E5-738D-40FB-844A-B39E9C25F39B}"/>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83" name="Text Box 8">
          <a:hlinkClick xmlns:r="http://schemas.openxmlformats.org/officeDocument/2006/relationships" r:id="rId5"/>
          <a:extLst>
            <a:ext uri="{FF2B5EF4-FFF2-40B4-BE49-F238E27FC236}">
              <a16:creationId xmlns:a16="http://schemas.microsoft.com/office/drawing/2014/main" id="{5BE90C55-37A5-41EB-8CDE-B91843E42DC9}"/>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84" name="Text Box 8">
          <a:hlinkClick xmlns:r="http://schemas.openxmlformats.org/officeDocument/2006/relationships" r:id="rId5"/>
          <a:extLst>
            <a:ext uri="{FF2B5EF4-FFF2-40B4-BE49-F238E27FC236}">
              <a16:creationId xmlns:a16="http://schemas.microsoft.com/office/drawing/2014/main" id="{7B2029FC-4862-487F-AA0A-DF953FB10BD5}"/>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85" name="Text Box 8">
          <a:hlinkClick xmlns:r="http://schemas.openxmlformats.org/officeDocument/2006/relationships" r:id="rId5"/>
          <a:extLst>
            <a:ext uri="{FF2B5EF4-FFF2-40B4-BE49-F238E27FC236}">
              <a16:creationId xmlns:a16="http://schemas.microsoft.com/office/drawing/2014/main" id="{A6CEA857-1636-44B2-9B83-801886F8CC17}"/>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6" name="Text Box 8">
          <a:hlinkClick xmlns:r="http://schemas.openxmlformats.org/officeDocument/2006/relationships" r:id="rId5"/>
          <a:extLst>
            <a:ext uri="{FF2B5EF4-FFF2-40B4-BE49-F238E27FC236}">
              <a16:creationId xmlns:a16="http://schemas.microsoft.com/office/drawing/2014/main" id="{84E1ED8F-2CEF-47B7-95C6-1565F0C2703C}"/>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7" name="Text Box 8">
          <a:hlinkClick xmlns:r="http://schemas.openxmlformats.org/officeDocument/2006/relationships" r:id="rId5"/>
          <a:extLst>
            <a:ext uri="{FF2B5EF4-FFF2-40B4-BE49-F238E27FC236}">
              <a16:creationId xmlns:a16="http://schemas.microsoft.com/office/drawing/2014/main" id="{04053AC7-9EA8-4E75-9071-47A0500E3CDC}"/>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8" name="Text Box 8">
          <a:hlinkClick xmlns:r="http://schemas.openxmlformats.org/officeDocument/2006/relationships" r:id="rId5"/>
          <a:extLst>
            <a:ext uri="{FF2B5EF4-FFF2-40B4-BE49-F238E27FC236}">
              <a16:creationId xmlns:a16="http://schemas.microsoft.com/office/drawing/2014/main" id="{FCAA21AF-CD89-4E1A-9263-2907D4DF38E2}"/>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9" name="Text Box 8">
          <a:hlinkClick xmlns:r="http://schemas.openxmlformats.org/officeDocument/2006/relationships" r:id="rId5"/>
          <a:extLst>
            <a:ext uri="{FF2B5EF4-FFF2-40B4-BE49-F238E27FC236}">
              <a16:creationId xmlns:a16="http://schemas.microsoft.com/office/drawing/2014/main" id="{028675FF-3F52-4166-AA74-2F726F18B7A9}"/>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90" name="Text Box 8">
          <a:hlinkClick xmlns:r="http://schemas.openxmlformats.org/officeDocument/2006/relationships" r:id="rId5"/>
          <a:extLst>
            <a:ext uri="{FF2B5EF4-FFF2-40B4-BE49-F238E27FC236}">
              <a16:creationId xmlns:a16="http://schemas.microsoft.com/office/drawing/2014/main" id="{E507C95F-2D5A-45A4-B36C-2F91DDED382C}"/>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91" name="Text Box 8">
          <a:hlinkClick xmlns:r="http://schemas.openxmlformats.org/officeDocument/2006/relationships" r:id="rId5"/>
          <a:extLst>
            <a:ext uri="{FF2B5EF4-FFF2-40B4-BE49-F238E27FC236}">
              <a16:creationId xmlns:a16="http://schemas.microsoft.com/office/drawing/2014/main" id="{4E23AD39-574D-4C4C-9E59-8EED4BEF1E33}"/>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92" name="Text Box 8">
          <a:hlinkClick xmlns:r="http://schemas.openxmlformats.org/officeDocument/2006/relationships" r:id="rId5"/>
          <a:extLst>
            <a:ext uri="{FF2B5EF4-FFF2-40B4-BE49-F238E27FC236}">
              <a16:creationId xmlns:a16="http://schemas.microsoft.com/office/drawing/2014/main" id="{58089864-C31F-47B8-A445-F000E5B84F5F}"/>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93" name="Text Box 8">
          <a:hlinkClick xmlns:r="http://schemas.openxmlformats.org/officeDocument/2006/relationships" r:id="rId5"/>
          <a:extLst>
            <a:ext uri="{FF2B5EF4-FFF2-40B4-BE49-F238E27FC236}">
              <a16:creationId xmlns:a16="http://schemas.microsoft.com/office/drawing/2014/main" id="{6FB2F63F-F169-4E36-92A6-0E39B76A9411}"/>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94" name="Text Box 8">
          <a:hlinkClick xmlns:r="http://schemas.openxmlformats.org/officeDocument/2006/relationships" r:id="rId5"/>
          <a:extLst>
            <a:ext uri="{FF2B5EF4-FFF2-40B4-BE49-F238E27FC236}">
              <a16:creationId xmlns:a16="http://schemas.microsoft.com/office/drawing/2014/main" id="{42B795CD-C88B-4765-B76F-52495AD9258A}"/>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95" name="Text Box 8">
          <a:hlinkClick xmlns:r="http://schemas.openxmlformats.org/officeDocument/2006/relationships" r:id="rId5"/>
          <a:extLst>
            <a:ext uri="{FF2B5EF4-FFF2-40B4-BE49-F238E27FC236}">
              <a16:creationId xmlns:a16="http://schemas.microsoft.com/office/drawing/2014/main" id="{21C0FF89-9ECD-4EE5-A6B2-A689164468F7}"/>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96" name="Text Box 8">
          <a:hlinkClick xmlns:r="http://schemas.openxmlformats.org/officeDocument/2006/relationships" r:id="rId5"/>
          <a:extLst>
            <a:ext uri="{FF2B5EF4-FFF2-40B4-BE49-F238E27FC236}">
              <a16:creationId xmlns:a16="http://schemas.microsoft.com/office/drawing/2014/main" id="{BF2C9FC8-D570-48AB-BB24-8E3E9104FD17}"/>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97" name="Text Box 8">
          <a:hlinkClick xmlns:r="http://schemas.openxmlformats.org/officeDocument/2006/relationships" r:id="rId5"/>
          <a:extLst>
            <a:ext uri="{FF2B5EF4-FFF2-40B4-BE49-F238E27FC236}">
              <a16:creationId xmlns:a16="http://schemas.microsoft.com/office/drawing/2014/main" id="{194DEBE9-B1AC-4A4B-AFC5-36E1AE21A9E0}"/>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98" name="Text Box 8">
          <a:hlinkClick xmlns:r="http://schemas.openxmlformats.org/officeDocument/2006/relationships" r:id="rId5"/>
          <a:extLst>
            <a:ext uri="{FF2B5EF4-FFF2-40B4-BE49-F238E27FC236}">
              <a16:creationId xmlns:a16="http://schemas.microsoft.com/office/drawing/2014/main" id="{93A51155-A30D-452B-A27B-C0AB7720EF7C}"/>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99" name="Text Box 8">
          <a:hlinkClick xmlns:r="http://schemas.openxmlformats.org/officeDocument/2006/relationships" r:id="rId5"/>
          <a:extLst>
            <a:ext uri="{FF2B5EF4-FFF2-40B4-BE49-F238E27FC236}">
              <a16:creationId xmlns:a16="http://schemas.microsoft.com/office/drawing/2014/main" id="{1A2725C1-E78C-457E-889D-0590D0C0E884}"/>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0" name="Text Box 8">
          <a:hlinkClick xmlns:r="http://schemas.openxmlformats.org/officeDocument/2006/relationships" r:id="rId5"/>
          <a:extLst>
            <a:ext uri="{FF2B5EF4-FFF2-40B4-BE49-F238E27FC236}">
              <a16:creationId xmlns:a16="http://schemas.microsoft.com/office/drawing/2014/main" id="{B55C8724-3E7E-4E68-AAFA-BE6D3AE7ED8D}"/>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01" name="Text Box 8">
          <a:hlinkClick xmlns:r="http://schemas.openxmlformats.org/officeDocument/2006/relationships" r:id="rId5"/>
          <a:extLst>
            <a:ext uri="{FF2B5EF4-FFF2-40B4-BE49-F238E27FC236}">
              <a16:creationId xmlns:a16="http://schemas.microsoft.com/office/drawing/2014/main" id="{27CFDE05-53C8-442A-9ACC-80D2961CAEBF}"/>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02" name="Text Box 8">
          <a:hlinkClick xmlns:r="http://schemas.openxmlformats.org/officeDocument/2006/relationships" r:id="rId5"/>
          <a:extLst>
            <a:ext uri="{FF2B5EF4-FFF2-40B4-BE49-F238E27FC236}">
              <a16:creationId xmlns:a16="http://schemas.microsoft.com/office/drawing/2014/main" id="{C6FF5563-ADE7-48EB-85A6-2F8C2DD2E326}"/>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03" name="Text Box 8">
          <a:hlinkClick xmlns:r="http://schemas.openxmlformats.org/officeDocument/2006/relationships" r:id="rId5"/>
          <a:extLst>
            <a:ext uri="{FF2B5EF4-FFF2-40B4-BE49-F238E27FC236}">
              <a16:creationId xmlns:a16="http://schemas.microsoft.com/office/drawing/2014/main" id="{A34316B4-0D08-49EB-B189-298228633021}"/>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04" name="Text Box 8">
          <a:hlinkClick xmlns:r="http://schemas.openxmlformats.org/officeDocument/2006/relationships" r:id="rId5"/>
          <a:extLst>
            <a:ext uri="{FF2B5EF4-FFF2-40B4-BE49-F238E27FC236}">
              <a16:creationId xmlns:a16="http://schemas.microsoft.com/office/drawing/2014/main" id="{377B6687-E18E-4032-869C-C2F2570E7EF7}"/>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05" name="Text Box 8">
          <a:hlinkClick xmlns:r="http://schemas.openxmlformats.org/officeDocument/2006/relationships" r:id="rId5"/>
          <a:extLst>
            <a:ext uri="{FF2B5EF4-FFF2-40B4-BE49-F238E27FC236}">
              <a16:creationId xmlns:a16="http://schemas.microsoft.com/office/drawing/2014/main" id="{9DA67B1F-9047-4A37-8E08-CC30A35BE724}"/>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06" name="Text Box 8">
          <a:hlinkClick xmlns:r="http://schemas.openxmlformats.org/officeDocument/2006/relationships" r:id="rId5"/>
          <a:extLst>
            <a:ext uri="{FF2B5EF4-FFF2-40B4-BE49-F238E27FC236}">
              <a16:creationId xmlns:a16="http://schemas.microsoft.com/office/drawing/2014/main" id="{A16EB235-E40B-4CF4-A6BF-F5D69A5BFD2B}"/>
            </a:ext>
          </a:extLst>
        </xdr:cNvPr>
        <xdr:cNvSpPr txBox="1">
          <a:spLocks noChangeArrowheads="1"/>
        </xdr:cNvSpPr>
      </xdr:nvSpPr>
      <xdr:spPr bwMode="auto">
        <a:xfrm>
          <a:off x="10079355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07" name="Text Box 8">
          <a:hlinkClick xmlns:r="http://schemas.openxmlformats.org/officeDocument/2006/relationships" r:id="rId5"/>
          <a:extLst>
            <a:ext uri="{FF2B5EF4-FFF2-40B4-BE49-F238E27FC236}">
              <a16:creationId xmlns:a16="http://schemas.microsoft.com/office/drawing/2014/main" id="{408F31A8-1619-4AD2-9701-1E49036C69CA}"/>
            </a:ext>
          </a:extLst>
        </xdr:cNvPr>
        <xdr:cNvSpPr txBox="1">
          <a:spLocks noChangeArrowheads="1"/>
        </xdr:cNvSpPr>
      </xdr:nvSpPr>
      <xdr:spPr bwMode="auto">
        <a:xfrm>
          <a:off x="10079355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08" name="Text Box 8">
          <a:hlinkClick xmlns:r="http://schemas.openxmlformats.org/officeDocument/2006/relationships" r:id="rId5"/>
          <a:extLst>
            <a:ext uri="{FF2B5EF4-FFF2-40B4-BE49-F238E27FC236}">
              <a16:creationId xmlns:a16="http://schemas.microsoft.com/office/drawing/2014/main" id="{E99B9352-E980-43FE-8929-FC2A4AE98112}"/>
            </a:ext>
          </a:extLst>
        </xdr:cNvPr>
        <xdr:cNvSpPr txBox="1">
          <a:spLocks noChangeArrowheads="1"/>
        </xdr:cNvSpPr>
      </xdr:nvSpPr>
      <xdr:spPr bwMode="auto">
        <a:xfrm>
          <a:off x="10079355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09" name="Text Box 8">
          <a:hlinkClick xmlns:r="http://schemas.openxmlformats.org/officeDocument/2006/relationships" r:id="rId5"/>
          <a:extLst>
            <a:ext uri="{FF2B5EF4-FFF2-40B4-BE49-F238E27FC236}">
              <a16:creationId xmlns:a16="http://schemas.microsoft.com/office/drawing/2014/main" id="{CBE55E68-2268-478E-ABE0-7E255469074C}"/>
            </a:ext>
          </a:extLst>
        </xdr:cNvPr>
        <xdr:cNvSpPr txBox="1">
          <a:spLocks noChangeArrowheads="1"/>
        </xdr:cNvSpPr>
      </xdr:nvSpPr>
      <xdr:spPr bwMode="auto">
        <a:xfrm>
          <a:off x="10079355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10" name="Text Box 8">
          <a:hlinkClick xmlns:r="http://schemas.openxmlformats.org/officeDocument/2006/relationships" r:id="rId5"/>
          <a:extLst>
            <a:ext uri="{FF2B5EF4-FFF2-40B4-BE49-F238E27FC236}">
              <a16:creationId xmlns:a16="http://schemas.microsoft.com/office/drawing/2014/main" id="{FA634A7A-9025-4A87-9C2B-40FE5D5758B8}"/>
            </a:ext>
          </a:extLst>
        </xdr:cNvPr>
        <xdr:cNvSpPr txBox="1">
          <a:spLocks noChangeArrowheads="1"/>
        </xdr:cNvSpPr>
      </xdr:nvSpPr>
      <xdr:spPr bwMode="auto">
        <a:xfrm>
          <a:off x="10079355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11" name="Text Box 8">
          <a:hlinkClick xmlns:r="http://schemas.openxmlformats.org/officeDocument/2006/relationships" r:id="rId5"/>
          <a:extLst>
            <a:ext uri="{FF2B5EF4-FFF2-40B4-BE49-F238E27FC236}">
              <a16:creationId xmlns:a16="http://schemas.microsoft.com/office/drawing/2014/main" id="{14940B05-6A5B-4329-82CE-2498D44F97FE}"/>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12" name="Text Box 8">
          <a:hlinkClick xmlns:r="http://schemas.openxmlformats.org/officeDocument/2006/relationships" r:id="rId5"/>
          <a:extLst>
            <a:ext uri="{FF2B5EF4-FFF2-40B4-BE49-F238E27FC236}">
              <a16:creationId xmlns:a16="http://schemas.microsoft.com/office/drawing/2014/main" id="{5246B627-2128-469C-ABE8-13CEB725E552}"/>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13" name="Text Box 8">
          <a:hlinkClick xmlns:r="http://schemas.openxmlformats.org/officeDocument/2006/relationships" r:id="rId5"/>
          <a:extLst>
            <a:ext uri="{FF2B5EF4-FFF2-40B4-BE49-F238E27FC236}">
              <a16:creationId xmlns:a16="http://schemas.microsoft.com/office/drawing/2014/main" id="{7F39DB05-D800-4E64-97E1-DB83E8E8762F}"/>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14" name="Text Box 8">
          <a:hlinkClick xmlns:r="http://schemas.openxmlformats.org/officeDocument/2006/relationships" r:id="rId5"/>
          <a:extLst>
            <a:ext uri="{FF2B5EF4-FFF2-40B4-BE49-F238E27FC236}">
              <a16:creationId xmlns:a16="http://schemas.microsoft.com/office/drawing/2014/main" id="{5B1AE361-DE16-421D-93EE-69C79687CA4F}"/>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15" name="Text Box 8">
          <a:hlinkClick xmlns:r="http://schemas.openxmlformats.org/officeDocument/2006/relationships" r:id="rId5"/>
          <a:extLst>
            <a:ext uri="{FF2B5EF4-FFF2-40B4-BE49-F238E27FC236}">
              <a16:creationId xmlns:a16="http://schemas.microsoft.com/office/drawing/2014/main" id="{2AE87C03-7866-4ACE-866A-06F515B9D2C5}"/>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6" name="Text Box 8">
          <a:hlinkClick xmlns:r="http://schemas.openxmlformats.org/officeDocument/2006/relationships" r:id="rId5"/>
          <a:extLst>
            <a:ext uri="{FF2B5EF4-FFF2-40B4-BE49-F238E27FC236}">
              <a16:creationId xmlns:a16="http://schemas.microsoft.com/office/drawing/2014/main" id="{B8C02102-A794-4284-B64C-6F79591081FB}"/>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7" name="Text Box 8">
          <a:hlinkClick xmlns:r="http://schemas.openxmlformats.org/officeDocument/2006/relationships" r:id="rId5"/>
          <a:extLst>
            <a:ext uri="{FF2B5EF4-FFF2-40B4-BE49-F238E27FC236}">
              <a16:creationId xmlns:a16="http://schemas.microsoft.com/office/drawing/2014/main" id="{75718BEE-269E-4339-953E-CF44D879E247}"/>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8" name="Text Box 8">
          <a:hlinkClick xmlns:r="http://schemas.openxmlformats.org/officeDocument/2006/relationships" r:id="rId5"/>
          <a:extLst>
            <a:ext uri="{FF2B5EF4-FFF2-40B4-BE49-F238E27FC236}">
              <a16:creationId xmlns:a16="http://schemas.microsoft.com/office/drawing/2014/main" id="{E196D833-A4D5-4FCA-9A3C-8C205184FE04}"/>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9" name="Text Box 8">
          <a:hlinkClick xmlns:r="http://schemas.openxmlformats.org/officeDocument/2006/relationships" r:id="rId5"/>
          <a:extLst>
            <a:ext uri="{FF2B5EF4-FFF2-40B4-BE49-F238E27FC236}">
              <a16:creationId xmlns:a16="http://schemas.microsoft.com/office/drawing/2014/main" id="{05056A6E-DA3F-43F0-B36C-2200E79E8566}"/>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20" name="Text Box 8">
          <a:hlinkClick xmlns:r="http://schemas.openxmlformats.org/officeDocument/2006/relationships" r:id="rId5"/>
          <a:extLst>
            <a:ext uri="{FF2B5EF4-FFF2-40B4-BE49-F238E27FC236}">
              <a16:creationId xmlns:a16="http://schemas.microsoft.com/office/drawing/2014/main" id="{A487371D-FBDF-4F65-80F4-AD22C86B3F3D}"/>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21" name="Text Box 8">
          <a:hlinkClick xmlns:r="http://schemas.openxmlformats.org/officeDocument/2006/relationships" r:id="rId5"/>
          <a:extLst>
            <a:ext uri="{FF2B5EF4-FFF2-40B4-BE49-F238E27FC236}">
              <a16:creationId xmlns:a16="http://schemas.microsoft.com/office/drawing/2014/main" id="{7810E92B-DA63-44BA-9F9D-6721FC370893}"/>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22" name="Text Box 8">
          <a:hlinkClick xmlns:r="http://schemas.openxmlformats.org/officeDocument/2006/relationships" r:id="rId5"/>
          <a:extLst>
            <a:ext uri="{FF2B5EF4-FFF2-40B4-BE49-F238E27FC236}">
              <a16:creationId xmlns:a16="http://schemas.microsoft.com/office/drawing/2014/main" id="{F2246FAF-861B-46A4-88BD-FDC6358F9F62}"/>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23" name="Text Box 8">
          <a:hlinkClick xmlns:r="http://schemas.openxmlformats.org/officeDocument/2006/relationships" r:id="rId5"/>
          <a:extLst>
            <a:ext uri="{FF2B5EF4-FFF2-40B4-BE49-F238E27FC236}">
              <a16:creationId xmlns:a16="http://schemas.microsoft.com/office/drawing/2014/main" id="{FD6538E4-C4F4-4328-A6A0-CFF96C0FDC4A}"/>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24" name="Text Box 8">
          <a:hlinkClick xmlns:r="http://schemas.openxmlformats.org/officeDocument/2006/relationships" r:id="rId5"/>
          <a:extLst>
            <a:ext uri="{FF2B5EF4-FFF2-40B4-BE49-F238E27FC236}">
              <a16:creationId xmlns:a16="http://schemas.microsoft.com/office/drawing/2014/main" id="{9DB27B34-0DD7-4AB9-93FA-0C3ACD8898CD}"/>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25" name="Text Box 8">
          <a:hlinkClick xmlns:r="http://schemas.openxmlformats.org/officeDocument/2006/relationships" r:id="rId5"/>
          <a:extLst>
            <a:ext uri="{FF2B5EF4-FFF2-40B4-BE49-F238E27FC236}">
              <a16:creationId xmlns:a16="http://schemas.microsoft.com/office/drawing/2014/main" id="{0C99A448-21E6-429B-AE09-619398EDC07E}"/>
            </a:ext>
          </a:extLst>
        </xdr:cNvPr>
        <xdr:cNvSpPr txBox="1">
          <a:spLocks noChangeArrowheads="1"/>
        </xdr:cNvSpPr>
      </xdr:nvSpPr>
      <xdr:spPr bwMode="auto">
        <a:xfrm>
          <a:off x="1007935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26" name="Text Box 8">
          <a:hlinkClick xmlns:r="http://schemas.openxmlformats.org/officeDocument/2006/relationships" r:id="rId5"/>
          <a:extLst>
            <a:ext uri="{FF2B5EF4-FFF2-40B4-BE49-F238E27FC236}">
              <a16:creationId xmlns:a16="http://schemas.microsoft.com/office/drawing/2014/main" id="{2586337D-CD82-49C2-B20E-65610BC61CBB}"/>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27" name="Text Box 8">
          <a:hlinkClick xmlns:r="http://schemas.openxmlformats.org/officeDocument/2006/relationships" r:id="rId5"/>
          <a:extLst>
            <a:ext uri="{FF2B5EF4-FFF2-40B4-BE49-F238E27FC236}">
              <a16:creationId xmlns:a16="http://schemas.microsoft.com/office/drawing/2014/main" id="{66F5E1D5-D906-49EF-A690-E50991E4F52D}"/>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28" name="Text Box 8">
          <a:hlinkClick xmlns:r="http://schemas.openxmlformats.org/officeDocument/2006/relationships" r:id="rId5"/>
          <a:extLst>
            <a:ext uri="{FF2B5EF4-FFF2-40B4-BE49-F238E27FC236}">
              <a16:creationId xmlns:a16="http://schemas.microsoft.com/office/drawing/2014/main" id="{015FB8A7-00E1-4E01-B070-49D984FF63D8}"/>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29" name="Text Box 8">
          <a:hlinkClick xmlns:r="http://schemas.openxmlformats.org/officeDocument/2006/relationships" r:id="rId5"/>
          <a:extLst>
            <a:ext uri="{FF2B5EF4-FFF2-40B4-BE49-F238E27FC236}">
              <a16:creationId xmlns:a16="http://schemas.microsoft.com/office/drawing/2014/main" id="{122BFB0E-BDD0-45AA-80E9-F0B3F70ACFC0}"/>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0" name="Text Box 8">
          <a:hlinkClick xmlns:r="http://schemas.openxmlformats.org/officeDocument/2006/relationships" r:id="rId5"/>
          <a:extLst>
            <a:ext uri="{FF2B5EF4-FFF2-40B4-BE49-F238E27FC236}">
              <a16:creationId xmlns:a16="http://schemas.microsoft.com/office/drawing/2014/main" id="{8F780624-54B0-439F-9B5C-1172D922D73B}"/>
            </a:ext>
          </a:extLst>
        </xdr:cNvPr>
        <xdr:cNvSpPr txBox="1">
          <a:spLocks noChangeArrowheads="1"/>
        </xdr:cNvSpPr>
      </xdr:nvSpPr>
      <xdr:spPr bwMode="auto">
        <a:xfrm>
          <a:off x="1007935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31" name="Text Box 8">
          <a:hlinkClick xmlns:r="http://schemas.openxmlformats.org/officeDocument/2006/relationships" r:id="rId5"/>
          <a:extLst>
            <a:ext uri="{FF2B5EF4-FFF2-40B4-BE49-F238E27FC236}">
              <a16:creationId xmlns:a16="http://schemas.microsoft.com/office/drawing/2014/main" id="{81CAFFEB-DB87-498F-9A68-145CD0BC5D85}"/>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32" name="Text Box 8">
          <a:hlinkClick xmlns:r="http://schemas.openxmlformats.org/officeDocument/2006/relationships" r:id="rId5"/>
          <a:extLst>
            <a:ext uri="{FF2B5EF4-FFF2-40B4-BE49-F238E27FC236}">
              <a16:creationId xmlns:a16="http://schemas.microsoft.com/office/drawing/2014/main" id="{73E15CDF-1572-4783-8BAC-ABFB34B09833}"/>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33" name="Text Box 8">
          <a:hlinkClick xmlns:r="http://schemas.openxmlformats.org/officeDocument/2006/relationships" r:id="rId5"/>
          <a:extLst>
            <a:ext uri="{FF2B5EF4-FFF2-40B4-BE49-F238E27FC236}">
              <a16:creationId xmlns:a16="http://schemas.microsoft.com/office/drawing/2014/main" id="{16A0562E-BDF8-4B5B-9B47-CD434F5A738C}"/>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34" name="Text Box 8">
          <a:hlinkClick xmlns:r="http://schemas.openxmlformats.org/officeDocument/2006/relationships" r:id="rId5"/>
          <a:extLst>
            <a:ext uri="{FF2B5EF4-FFF2-40B4-BE49-F238E27FC236}">
              <a16:creationId xmlns:a16="http://schemas.microsoft.com/office/drawing/2014/main" id="{BB1E7C6D-EAA3-4FC1-B58A-D09F61EDCE3F}"/>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35" name="Text Box 8">
          <a:hlinkClick xmlns:r="http://schemas.openxmlformats.org/officeDocument/2006/relationships" r:id="rId5"/>
          <a:extLst>
            <a:ext uri="{FF2B5EF4-FFF2-40B4-BE49-F238E27FC236}">
              <a16:creationId xmlns:a16="http://schemas.microsoft.com/office/drawing/2014/main" id="{F52D467A-6C11-4A6B-8703-F2099D0D2880}"/>
            </a:ext>
          </a:extLst>
        </xdr:cNvPr>
        <xdr:cNvSpPr txBox="1">
          <a:spLocks noChangeArrowheads="1"/>
        </xdr:cNvSpPr>
      </xdr:nvSpPr>
      <xdr:spPr bwMode="auto">
        <a:xfrm>
          <a:off x="1007935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36" name="Text Box 8">
          <a:hlinkClick xmlns:r="http://schemas.openxmlformats.org/officeDocument/2006/relationships" r:id="rId5"/>
          <a:extLst>
            <a:ext uri="{FF2B5EF4-FFF2-40B4-BE49-F238E27FC236}">
              <a16:creationId xmlns:a16="http://schemas.microsoft.com/office/drawing/2014/main" id="{16E0759F-24D8-4C14-839E-058F7EBDFB16}"/>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37" name="Text Box 8">
          <a:hlinkClick xmlns:r="http://schemas.openxmlformats.org/officeDocument/2006/relationships" r:id="rId5"/>
          <a:extLst>
            <a:ext uri="{FF2B5EF4-FFF2-40B4-BE49-F238E27FC236}">
              <a16:creationId xmlns:a16="http://schemas.microsoft.com/office/drawing/2014/main" id="{19551AE8-85DC-4B57-83FC-CC66989F6AF9}"/>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38" name="Text Box 8">
          <a:hlinkClick xmlns:r="http://schemas.openxmlformats.org/officeDocument/2006/relationships" r:id="rId5"/>
          <a:extLst>
            <a:ext uri="{FF2B5EF4-FFF2-40B4-BE49-F238E27FC236}">
              <a16:creationId xmlns:a16="http://schemas.microsoft.com/office/drawing/2014/main" id="{39A5D0A5-AD7D-4724-AF93-CC1FB002BA72}"/>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39" name="Text Box 8">
          <a:hlinkClick xmlns:r="http://schemas.openxmlformats.org/officeDocument/2006/relationships" r:id="rId5"/>
          <a:extLst>
            <a:ext uri="{FF2B5EF4-FFF2-40B4-BE49-F238E27FC236}">
              <a16:creationId xmlns:a16="http://schemas.microsoft.com/office/drawing/2014/main" id="{0A87C049-2DDB-4153-BB2A-35B2CE7B5E73}"/>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40" name="Text Box 8">
          <a:hlinkClick xmlns:r="http://schemas.openxmlformats.org/officeDocument/2006/relationships" r:id="rId5"/>
          <a:extLst>
            <a:ext uri="{FF2B5EF4-FFF2-40B4-BE49-F238E27FC236}">
              <a16:creationId xmlns:a16="http://schemas.microsoft.com/office/drawing/2014/main" id="{A040437C-57CB-4240-A1E0-D31781E0B247}"/>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41" name="Text Box 8">
          <a:hlinkClick xmlns:r="http://schemas.openxmlformats.org/officeDocument/2006/relationships" r:id="rId5"/>
          <a:extLst>
            <a:ext uri="{FF2B5EF4-FFF2-40B4-BE49-F238E27FC236}">
              <a16:creationId xmlns:a16="http://schemas.microsoft.com/office/drawing/2014/main" id="{50BC01CF-52B3-4E8D-B98C-8F757DE205D4}"/>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42" name="Text Box 8">
          <a:hlinkClick xmlns:r="http://schemas.openxmlformats.org/officeDocument/2006/relationships" r:id="rId5"/>
          <a:extLst>
            <a:ext uri="{FF2B5EF4-FFF2-40B4-BE49-F238E27FC236}">
              <a16:creationId xmlns:a16="http://schemas.microsoft.com/office/drawing/2014/main" id="{997FA25D-CC23-4287-AD55-A4DD4DBC7B72}"/>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43" name="Text Box 8">
          <a:hlinkClick xmlns:r="http://schemas.openxmlformats.org/officeDocument/2006/relationships" r:id="rId5"/>
          <a:extLst>
            <a:ext uri="{FF2B5EF4-FFF2-40B4-BE49-F238E27FC236}">
              <a16:creationId xmlns:a16="http://schemas.microsoft.com/office/drawing/2014/main" id="{A426F40F-39AE-4442-83F9-CB7A84DDB250}"/>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44" name="Text Box 8">
          <a:hlinkClick xmlns:r="http://schemas.openxmlformats.org/officeDocument/2006/relationships" r:id="rId5"/>
          <a:extLst>
            <a:ext uri="{FF2B5EF4-FFF2-40B4-BE49-F238E27FC236}">
              <a16:creationId xmlns:a16="http://schemas.microsoft.com/office/drawing/2014/main" id="{09EFCE60-3686-4C5B-95AD-1946566AF454}"/>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45" name="Text Box 8">
          <a:hlinkClick xmlns:r="http://schemas.openxmlformats.org/officeDocument/2006/relationships" r:id="rId5"/>
          <a:extLst>
            <a:ext uri="{FF2B5EF4-FFF2-40B4-BE49-F238E27FC236}">
              <a16:creationId xmlns:a16="http://schemas.microsoft.com/office/drawing/2014/main" id="{32C40029-2811-4A6B-BEDE-013C5434A211}"/>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46" name="Text Box 8">
          <a:hlinkClick xmlns:r="http://schemas.openxmlformats.org/officeDocument/2006/relationships" r:id="rId5"/>
          <a:extLst>
            <a:ext uri="{FF2B5EF4-FFF2-40B4-BE49-F238E27FC236}">
              <a16:creationId xmlns:a16="http://schemas.microsoft.com/office/drawing/2014/main" id="{1A229B08-A843-4431-8111-9B2B50F0A325}"/>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47" name="Text Box 8">
          <a:hlinkClick xmlns:r="http://schemas.openxmlformats.org/officeDocument/2006/relationships" r:id="rId5"/>
          <a:extLst>
            <a:ext uri="{FF2B5EF4-FFF2-40B4-BE49-F238E27FC236}">
              <a16:creationId xmlns:a16="http://schemas.microsoft.com/office/drawing/2014/main" id="{5BE0F0C0-ED86-4E15-9539-BB0D6B30249D}"/>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48" name="Text Box 8">
          <a:hlinkClick xmlns:r="http://schemas.openxmlformats.org/officeDocument/2006/relationships" r:id="rId5"/>
          <a:extLst>
            <a:ext uri="{FF2B5EF4-FFF2-40B4-BE49-F238E27FC236}">
              <a16:creationId xmlns:a16="http://schemas.microsoft.com/office/drawing/2014/main" id="{8AB933BF-0967-4F68-A1AF-9B76B0869AE0}"/>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49" name="Text Box 8">
          <a:hlinkClick xmlns:r="http://schemas.openxmlformats.org/officeDocument/2006/relationships" r:id="rId5"/>
          <a:extLst>
            <a:ext uri="{FF2B5EF4-FFF2-40B4-BE49-F238E27FC236}">
              <a16:creationId xmlns:a16="http://schemas.microsoft.com/office/drawing/2014/main" id="{666DBED6-B533-4B18-ACEF-0F5BC4B9F626}"/>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0" name="Text Box 8">
          <a:hlinkClick xmlns:r="http://schemas.openxmlformats.org/officeDocument/2006/relationships" r:id="rId5"/>
          <a:extLst>
            <a:ext uri="{FF2B5EF4-FFF2-40B4-BE49-F238E27FC236}">
              <a16:creationId xmlns:a16="http://schemas.microsoft.com/office/drawing/2014/main" id="{76066DF4-5310-4F73-BE23-35F0A0E4B4DD}"/>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1" name="Text Box 8">
          <a:hlinkClick xmlns:r="http://schemas.openxmlformats.org/officeDocument/2006/relationships" r:id="rId5"/>
          <a:extLst>
            <a:ext uri="{FF2B5EF4-FFF2-40B4-BE49-F238E27FC236}">
              <a16:creationId xmlns:a16="http://schemas.microsoft.com/office/drawing/2014/main" id="{63431595-DAD9-4EF9-B72B-E5BEC53B07FC}"/>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2" name="Text Box 8">
          <a:hlinkClick xmlns:r="http://schemas.openxmlformats.org/officeDocument/2006/relationships" r:id="rId5"/>
          <a:extLst>
            <a:ext uri="{FF2B5EF4-FFF2-40B4-BE49-F238E27FC236}">
              <a16:creationId xmlns:a16="http://schemas.microsoft.com/office/drawing/2014/main" id="{B0A15DBC-8160-4E66-861D-27800E947ED3}"/>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3" name="Text Box 8">
          <a:hlinkClick xmlns:r="http://schemas.openxmlformats.org/officeDocument/2006/relationships" r:id="rId5"/>
          <a:extLst>
            <a:ext uri="{FF2B5EF4-FFF2-40B4-BE49-F238E27FC236}">
              <a16:creationId xmlns:a16="http://schemas.microsoft.com/office/drawing/2014/main" id="{5E912BBA-0E0D-4F21-8F2C-0A07F9310D46}"/>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4" name="Text Box 8">
          <a:hlinkClick xmlns:r="http://schemas.openxmlformats.org/officeDocument/2006/relationships" r:id="rId5"/>
          <a:extLst>
            <a:ext uri="{FF2B5EF4-FFF2-40B4-BE49-F238E27FC236}">
              <a16:creationId xmlns:a16="http://schemas.microsoft.com/office/drawing/2014/main" id="{15872B06-A07F-46B9-9D57-BA8A23DD7BA3}"/>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5" name="Text Box 8">
          <a:hlinkClick xmlns:r="http://schemas.openxmlformats.org/officeDocument/2006/relationships" r:id="rId5"/>
          <a:extLst>
            <a:ext uri="{FF2B5EF4-FFF2-40B4-BE49-F238E27FC236}">
              <a16:creationId xmlns:a16="http://schemas.microsoft.com/office/drawing/2014/main" id="{844FC534-A3D1-4C4C-A4A9-407FF7628360}"/>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6" name="Text Box 8">
          <a:hlinkClick xmlns:r="http://schemas.openxmlformats.org/officeDocument/2006/relationships" r:id="rId5"/>
          <a:extLst>
            <a:ext uri="{FF2B5EF4-FFF2-40B4-BE49-F238E27FC236}">
              <a16:creationId xmlns:a16="http://schemas.microsoft.com/office/drawing/2014/main" id="{C7EC626A-EF4B-4673-99C9-2AACCC911742}"/>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7" name="Text Box 8">
          <a:hlinkClick xmlns:r="http://schemas.openxmlformats.org/officeDocument/2006/relationships" r:id="rId5"/>
          <a:extLst>
            <a:ext uri="{FF2B5EF4-FFF2-40B4-BE49-F238E27FC236}">
              <a16:creationId xmlns:a16="http://schemas.microsoft.com/office/drawing/2014/main" id="{DD184177-77F3-4CF0-A142-056FE8D8CFA9}"/>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8" name="Text Box 8">
          <a:hlinkClick xmlns:r="http://schemas.openxmlformats.org/officeDocument/2006/relationships" r:id="rId5"/>
          <a:extLst>
            <a:ext uri="{FF2B5EF4-FFF2-40B4-BE49-F238E27FC236}">
              <a16:creationId xmlns:a16="http://schemas.microsoft.com/office/drawing/2014/main" id="{1468DFF9-FC2F-41F7-A5FB-CE06628F129B}"/>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59" name="Text Box 8">
          <a:hlinkClick xmlns:r="http://schemas.openxmlformats.org/officeDocument/2006/relationships" r:id="rId5"/>
          <a:extLst>
            <a:ext uri="{FF2B5EF4-FFF2-40B4-BE49-F238E27FC236}">
              <a16:creationId xmlns:a16="http://schemas.microsoft.com/office/drawing/2014/main" id="{DCC61F31-96B9-4ABF-A746-63581688950E}"/>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0" name="Text Box 8">
          <a:hlinkClick xmlns:r="http://schemas.openxmlformats.org/officeDocument/2006/relationships" r:id="rId5"/>
          <a:extLst>
            <a:ext uri="{FF2B5EF4-FFF2-40B4-BE49-F238E27FC236}">
              <a16:creationId xmlns:a16="http://schemas.microsoft.com/office/drawing/2014/main" id="{7BD873A9-E894-499B-B68F-E507E5613B9B}"/>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1" name="Text Box 8">
          <a:hlinkClick xmlns:r="http://schemas.openxmlformats.org/officeDocument/2006/relationships" r:id="rId5"/>
          <a:extLst>
            <a:ext uri="{FF2B5EF4-FFF2-40B4-BE49-F238E27FC236}">
              <a16:creationId xmlns:a16="http://schemas.microsoft.com/office/drawing/2014/main" id="{6539D255-1077-4938-96EE-512697FC0EDD}"/>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2" name="Text Box 8">
          <a:hlinkClick xmlns:r="http://schemas.openxmlformats.org/officeDocument/2006/relationships" r:id="rId5"/>
          <a:extLst>
            <a:ext uri="{FF2B5EF4-FFF2-40B4-BE49-F238E27FC236}">
              <a16:creationId xmlns:a16="http://schemas.microsoft.com/office/drawing/2014/main" id="{A5A0D2C3-0075-461B-BFA1-75E3DFA09E7D}"/>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3" name="Text Box 8">
          <a:hlinkClick xmlns:r="http://schemas.openxmlformats.org/officeDocument/2006/relationships" r:id="rId5"/>
          <a:extLst>
            <a:ext uri="{FF2B5EF4-FFF2-40B4-BE49-F238E27FC236}">
              <a16:creationId xmlns:a16="http://schemas.microsoft.com/office/drawing/2014/main" id="{F1BBB052-4965-4822-BCD8-7C9213E7F556}"/>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4" name="Text Box 8">
          <a:hlinkClick xmlns:r="http://schemas.openxmlformats.org/officeDocument/2006/relationships" r:id="rId5"/>
          <a:extLst>
            <a:ext uri="{FF2B5EF4-FFF2-40B4-BE49-F238E27FC236}">
              <a16:creationId xmlns:a16="http://schemas.microsoft.com/office/drawing/2014/main" id="{E28FCE92-0387-4068-9BE1-94CB3DAC24DB}"/>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5" name="Text Box 8">
          <a:hlinkClick xmlns:r="http://schemas.openxmlformats.org/officeDocument/2006/relationships" r:id="rId5"/>
          <a:extLst>
            <a:ext uri="{FF2B5EF4-FFF2-40B4-BE49-F238E27FC236}">
              <a16:creationId xmlns:a16="http://schemas.microsoft.com/office/drawing/2014/main" id="{7F67F0A2-0ACC-46EB-B234-5E3BC8A9D842}"/>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66" name="Text Box 8">
          <a:hlinkClick xmlns:r="http://schemas.openxmlformats.org/officeDocument/2006/relationships" r:id="rId5"/>
          <a:extLst>
            <a:ext uri="{FF2B5EF4-FFF2-40B4-BE49-F238E27FC236}">
              <a16:creationId xmlns:a16="http://schemas.microsoft.com/office/drawing/2014/main" id="{8B27EB29-45CA-4561-B500-936A643F69EA}"/>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67" name="Text Box 8">
          <a:hlinkClick xmlns:r="http://schemas.openxmlformats.org/officeDocument/2006/relationships" r:id="rId5"/>
          <a:extLst>
            <a:ext uri="{FF2B5EF4-FFF2-40B4-BE49-F238E27FC236}">
              <a16:creationId xmlns:a16="http://schemas.microsoft.com/office/drawing/2014/main" id="{DADEE50A-0572-429D-93E7-8EBD334F7547}"/>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68" name="Text Box 8">
          <a:hlinkClick xmlns:r="http://schemas.openxmlformats.org/officeDocument/2006/relationships" r:id="rId5"/>
          <a:extLst>
            <a:ext uri="{FF2B5EF4-FFF2-40B4-BE49-F238E27FC236}">
              <a16:creationId xmlns:a16="http://schemas.microsoft.com/office/drawing/2014/main" id="{4F8E92CA-83C1-48AF-92D9-28BE2115B911}"/>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69" name="Text Box 8">
          <a:hlinkClick xmlns:r="http://schemas.openxmlformats.org/officeDocument/2006/relationships" r:id="rId5"/>
          <a:extLst>
            <a:ext uri="{FF2B5EF4-FFF2-40B4-BE49-F238E27FC236}">
              <a16:creationId xmlns:a16="http://schemas.microsoft.com/office/drawing/2014/main" id="{D23700D0-7BE6-498B-8F1E-AEA1C49BC376}"/>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70" name="Text Box 8">
          <a:hlinkClick xmlns:r="http://schemas.openxmlformats.org/officeDocument/2006/relationships" r:id="rId5"/>
          <a:extLst>
            <a:ext uri="{FF2B5EF4-FFF2-40B4-BE49-F238E27FC236}">
              <a16:creationId xmlns:a16="http://schemas.microsoft.com/office/drawing/2014/main" id="{24A9DA0D-36A7-4F7D-A6CE-B165819455EB}"/>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1" name="Text Box 8">
          <a:hlinkClick xmlns:r="http://schemas.openxmlformats.org/officeDocument/2006/relationships" r:id="rId5"/>
          <a:extLst>
            <a:ext uri="{FF2B5EF4-FFF2-40B4-BE49-F238E27FC236}">
              <a16:creationId xmlns:a16="http://schemas.microsoft.com/office/drawing/2014/main" id="{96155CFF-0988-4DC8-A649-7CF35B6EAFB5}"/>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2" name="Text Box 8">
          <a:hlinkClick xmlns:r="http://schemas.openxmlformats.org/officeDocument/2006/relationships" r:id="rId5"/>
          <a:extLst>
            <a:ext uri="{FF2B5EF4-FFF2-40B4-BE49-F238E27FC236}">
              <a16:creationId xmlns:a16="http://schemas.microsoft.com/office/drawing/2014/main" id="{7436B8CA-4F89-4BED-92A0-0A1EFFDBDFC0}"/>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3" name="Text Box 8">
          <a:hlinkClick xmlns:r="http://schemas.openxmlformats.org/officeDocument/2006/relationships" r:id="rId5"/>
          <a:extLst>
            <a:ext uri="{FF2B5EF4-FFF2-40B4-BE49-F238E27FC236}">
              <a16:creationId xmlns:a16="http://schemas.microsoft.com/office/drawing/2014/main" id="{D93E922B-A709-4F68-845F-1CF11E7B7831}"/>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4" name="Text Box 8">
          <a:hlinkClick xmlns:r="http://schemas.openxmlformats.org/officeDocument/2006/relationships" r:id="rId5"/>
          <a:extLst>
            <a:ext uri="{FF2B5EF4-FFF2-40B4-BE49-F238E27FC236}">
              <a16:creationId xmlns:a16="http://schemas.microsoft.com/office/drawing/2014/main" id="{1C2BE669-C56D-46DE-B4F6-4A0A648EE650}"/>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5" name="Text Box 8">
          <a:hlinkClick xmlns:r="http://schemas.openxmlformats.org/officeDocument/2006/relationships" r:id="rId5"/>
          <a:extLst>
            <a:ext uri="{FF2B5EF4-FFF2-40B4-BE49-F238E27FC236}">
              <a16:creationId xmlns:a16="http://schemas.microsoft.com/office/drawing/2014/main" id="{F03BFC53-0A9A-4F49-864F-E05D6F96E015}"/>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6" name="Text Box 8">
          <a:hlinkClick xmlns:r="http://schemas.openxmlformats.org/officeDocument/2006/relationships" r:id="rId5"/>
          <a:extLst>
            <a:ext uri="{FF2B5EF4-FFF2-40B4-BE49-F238E27FC236}">
              <a16:creationId xmlns:a16="http://schemas.microsoft.com/office/drawing/2014/main" id="{D7CB866A-5A55-447D-A74A-4933B16494BB}"/>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7" name="Text Box 8">
          <a:hlinkClick xmlns:r="http://schemas.openxmlformats.org/officeDocument/2006/relationships" r:id="rId5"/>
          <a:extLst>
            <a:ext uri="{FF2B5EF4-FFF2-40B4-BE49-F238E27FC236}">
              <a16:creationId xmlns:a16="http://schemas.microsoft.com/office/drawing/2014/main" id="{84D9F12B-BDD3-4315-88FC-4E54397629AE}"/>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8" name="Text Box 8">
          <a:hlinkClick xmlns:r="http://schemas.openxmlformats.org/officeDocument/2006/relationships" r:id="rId5"/>
          <a:extLst>
            <a:ext uri="{FF2B5EF4-FFF2-40B4-BE49-F238E27FC236}">
              <a16:creationId xmlns:a16="http://schemas.microsoft.com/office/drawing/2014/main" id="{BC91A90C-1A89-4987-85FC-83430FB4F48C}"/>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9" name="Text Box 8">
          <a:hlinkClick xmlns:r="http://schemas.openxmlformats.org/officeDocument/2006/relationships" r:id="rId5"/>
          <a:extLst>
            <a:ext uri="{FF2B5EF4-FFF2-40B4-BE49-F238E27FC236}">
              <a16:creationId xmlns:a16="http://schemas.microsoft.com/office/drawing/2014/main" id="{2A397096-F16E-4699-99B7-6F3A1D72CA12}"/>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80" name="Text Box 8">
          <a:hlinkClick xmlns:r="http://schemas.openxmlformats.org/officeDocument/2006/relationships" r:id="rId5"/>
          <a:extLst>
            <a:ext uri="{FF2B5EF4-FFF2-40B4-BE49-F238E27FC236}">
              <a16:creationId xmlns:a16="http://schemas.microsoft.com/office/drawing/2014/main" id="{BD7BD7B2-68EB-4E2F-A50B-EB2B279DAD6C}"/>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81" name="Text Box 8">
          <a:hlinkClick xmlns:r="http://schemas.openxmlformats.org/officeDocument/2006/relationships" r:id="rId5"/>
          <a:extLst>
            <a:ext uri="{FF2B5EF4-FFF2-40B4-BE49-F238E27FC236}">
              <a16:creationId xmlns:a16="http://schemas.microsoft.com/office/drawing/2014/main" id="{BC351C1C-2523-430A-9149-AF3DCADE0133}"/>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82" name="Text Box 8">
          <a:hlinkClick xmlns:r="http://schemas.openxmlformats.org/officeDocument/2006/relationships" r:id="rId5"/>
          <a:extLst>
            <a:ext uri="{FF2B5EF4-FFF2-40B4-BE49-F238E27FC236}">
              <a16:creationId xmlns:a16="http://schemas.microsoft.com/office/drawing/2014/main" id="{EC94120E-EA27-4F6C-9F90-5F9F83BADAF8}"/>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83" name="Text Box 8">
          <a:hlinkClick xmlns:r="http://schemas.openxmlformats.org/officeDocument/2006/relationships" r:id="rId5"/>
          <a:extLst>
            <a:ext uri="{FF2B5EF4-FFF2-40B4-BE49-F238E27FC236}">
              <a16:creationId xmlns:a16="http://schemas.microsoft.com/office/drawing/2014/main" id="{342CC05D-20FA-46E1-A33D-CD6B91D799B5}"/>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84" name="Text Box 8">
          <a:hlinkClick xmlns:r="http://schemas.openxmlformats.org/officeDocument/2006/relationships" r:id="rId5"/>
          <a:extLst>
            <a:ext uri="{FF2B5EF4-FFF2-40B4-BE49-F238E27FC236}">
              <a16:creationId xmlns:a16="http://schemas.microsoft.com/office/drawing/2014/main" id="{A8D2BF56-6403-46A6-804B-A580EA0A1EE6}"/>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85" name="Text Box 8">
          <a:hlinkClick xmlns:r="http://schemas.openxmlformats.org/officeDocument/2006/relationships" r:id="rId5"/>
          <a:extLst>
            <a:ext uri="{FF2B5EF4-FFF2-40B4-BE49-F238E27FC236}">
              <a16:creationId xmlns:a16="http://schemas.microsoft.com/office/drawing/2014/main" id="{0805EE6A-BE47-4CDF-B6F7-E8905A304E80}"/>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6" name="Text Box 8">
          <a:hlinkClick xmlns:r="http://schemas.openxmlformats.org/officeDocument/2006/relationships" r:id="rId5"/>
          <a:extLst>
            <a:ext uri="{FF2B5EF4-FFF2-40B4-BE49-F238E27FC236}">
              <a16:creationId xmlns:a16="http://schemas.microsoft.com/office/drawing/2014/main" id="{26A6D3B0-0CBF-4FA2-9402-950F357F5331}"/>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7" name="Text Box 8">
          <a:hlinkClick xmlns:r="http://schemas.openxmlformats.org/officeDocument/2006/relationships" r:id="rId5"/>
          <a:extLst>
            <a:ext uri="{FF2B5EF4-FFF2-40B4-BE49-F238E27FC236}">
              <a16:creationId xmlns:a16="http://schemas.microsoft.com/office/drawing/2014/main" id="{80C62F36-B820-440C-BC52-7E213235E82D}"/>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8" name="Text Box 8">
          <a:hlinkClick xmlns:r="http://schemas.openxmlformats.org/officeDocument/2006/relationships" r:id="rId5"/>
          <a:extLst>
            <a:ext uri="{FF2B5EF4-FFF2-40B4-BE49-F238E27FC236}">
              <a16:creationId xmlns:a16="http://schemas.microsoft.com/office/drawing/2014/main" id="{1A41245B-3FD9-421F-B75E-300C76EF6069}"/>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9" name="Text Box 8">
          <a:hlinkClick xmlns:r="http://schemas.openxmlformats.org/officeDocument/2006/relationships" r:id="rId5"/>
          <a:extLst>
            <a:ext uri="{FF2B5EF4-FFF2-40B4-BE49-F238E27FC236}">
              <a16:creationId xmlns:a16="http://schemas.microsoft.com/office/drawing/2014/main" id="{435B27C1-A471-4963-ADD6-05B8D4189723}"/>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90" name="Text Box 8">
          <a:hlinkClick xmlns:r="http://schemas.openxmlformats.org/officeDocument/2006/relationships" r:id="rId5"/>
          <a:extLst>
            <a:ext uri="{FF2B5EF4-FFF2-40B4-BE49-F238E27FC236}">
              <a16:creationId xmlns:a16="http://schemas.microsoft.com/office/drawing/2014/main" id="{E63A7ACE-A089-48CC-842C-48AC95860BC2}"/>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91" name="Text Box 8">
          <a:hlinkClick xmlns:r="http://schemas.openxmlformats.org/officeDocument/2006/relationships" r:id="rId5"/>
          <a:extLst>
            <a:ext uri="{FF2B5EF4-FFF2-40B4-BE49-F238E27FC236}">
              <a16:creationId xmlns:a16="http://schemas.microsoft.com/office/drawing/2014/main" id="{15B54B55-C5C3-4C45-9DEB-F1AD4238A3EB}"/>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92" name="Text Box 8">
          <a:hlinkClick xmlns:r="http://schemas.openxmlformats.org/officeDocument/2006/relationships" r:id="rId5"/>
          <a:extLst>
            <a:ext uri="{FF2B5EF4-FFF2-40B4-BE49-F238E27FC236}">
              <a16:creationId xmlns:a16="http://schemas.microsoft.com/office/drawing/2014/main" id="{1907E528-846A-464C-B139-172ACD5DFD2C}"/>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93" name="Text Box 8">
          <a:hlinkClick xmlns:r="http://schemas.openxmlformats.org/officeDocument/2006/relationships" r:id="rId5"/>
          <a:extLst>
            <a:ext uri="{FF2B5EF4-FFF2-40B4-BE49-F238E27FC236}">
              <a16:creationId xmlns:a16="http://schemas.microsoft.com/office/drawing/2014/main" id="{963F6871-FBC1-4B63-8882-B0CC591EC831}"/>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94" name="Text Box 8">
          <a:hlinkClick xmlns:r="http://schemas.openxmlformats.org/officeDocument/2006/relationships" r:id="rId5"/>
          <a:extLst>
            <a:ext uri="{FF2B5EF4-FFF2-40B4-BE49-F238E27FC236}">
              <a16:creationId xmlns:a16="http://schemas.microsoft.com/office/drawing/2014/main" id="{CF4E8977-BB68-4C7F-9104-CEB49CA64CD4}"/>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95" name="Text Box 8">
          <a:hlinkClick xmlns:r="http://schemas.openxmlformats.org/officeDocument/2006/relationships" r:id="rId5"/>
          <a:extLst>
            <a:ext uri="{FF2B5EF4-FFF2-40B4-BE49-F238E27FC236}">
              <a16:creationId xmlns:a16="http://schemas.microsoft.com/office/drawing/2014/main" id="{7D32E052-060D-4135-BB1A-973CDF32DB89}"/>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96" name="Text Box 8">
          <a:hlinkClick xmlns:r="http://schemas.openxmlformats.org/officeDocument/2006/relationships" r:id="rId5"/>
          <a:extLst>
            <a:ext uri="{FF2B5EF4-FFF2-40B4-BE49-F238E27FC236}">
              <a16:creationId xmlns:a16="http://schemas.microsoft.com/office/drawing/2014/main" id="{90CF1CAD-E9CE-4408-A4FD-FBBE15B76A1D}"/>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97" name="Text Box 8">
          <a:hlinkClick xmlns:r="http://schemas.openxmlformats.org/officeDocument/2006/relationships" r:id="rId5"/>
          <a:extLst>
            <a:ext uri="{FF2B5EF4-FFF2-40B4-BE49-F238E27FC236}">
              <a16:creationId xmlns:a16="http://schemas.microsoft.com/office/drawing/2014/main" id="{7CF7870F-370B-46B5-96A2-7411E212E5FA}"/>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98" name="Text Box 8">
          <a:hlinkClick xmlns:r="http://schemas.openxmlformats.org/officeDocument/2006/relationships" r:id="rId5"/>
          <a:extLst>
            <a:ext uri="{FF2B5EF4-FFF2-40B4-BE49-F238E27FC236}">
              <a16:creationId xmlns:a16="http://schemas.microsoft.com/office/drawing/2014/main" id="{D4238282-11F8-4080-B147-01EC598304A2}"/>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99" name="Text Box 8">
          <a:hlinkClick xmlns:r="http://schemas.openxmlformats.org/officeDocument/2006/relationships" r:id="rId5"/>
          <a:extLst>
            <a:ext uri="{FF2B5EF4-FFF2-40B4-BE49-F238E27FC236}">
              <a16:creationId xmlns:a16="http://schemas.microsoft.com/office/drawing/2014/main" id="{7BE042BA-40E7-4A7F-B4EB-2F69FF28A1F9}"/>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0" name="Text Box 8">
          <a:hlinkClick xmlns:r="http://schemas.openxmlformats.org/officeDocument/2006/relationships" r:id="rId5"/>
          <a:extLst>
            <a:ext uri="{FF2B5EF4-FFF2-40B4-BE49-F238E27FC236}">
              <a16:creationId xmlns:a16="http://schemas.microsoft.com/office/drawing/2014/main" id="{431CDA0E-EA9D-4488-81B4-0653F3DABAB1}"/>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1" name="Text Box 8">
          <a:hlinkClick xmlns:r="http://schemas.openxmlformats.org/officeDocument/2006/relationships" r:id="rId5"/>
          <a:extLst>
            <a:ext uri="{FF2B5EF4-FFF2-40B4-BE49-F238E27FC236}">
              <a16:creationId xmlns:a16="http://schemas.microsoft.com/office/drawing/2014/main" id="{B25CED60-CAD4-403A-B23E-128F9CC20202}"/>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2" name="Text Box 8">
          <a:hlinkClick xmlns:r="http://schemas.openxmlformats.org/officeDocument/2006/relationships" r:id="rId5"/>
          <a:extLst>
            <a:ext uri="{FF2B5EF4-FFF2-40B4-BE49-F238E27FC236}">
              <a16:creationId xmlns:a16="http://schemas.microsoft.com/office/drawing/2014/main" id="{A8CC5972-8A9C-4DEA-ABCB-133C38FB7414}"/>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3" name="Text Box 8">
          <a:hlinkClick xmlns:r="http://schemas.openxmlformats.org/officeDocument/2006/relationships" r:id="rId5"/>
          <a:extLst>
            <a:ext uri="{FF2B5EF4-FFF2-40B4-BE49-F238E27FC236}">
              <a16:creationId xmlns:a16="http://schemas.microsoft.com/office/drawing/2014/main" id="{8429077C-36E5-406E-BCA0-502D15B7BB87}"/>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4" name="Text Box 8">
          <a:hlinkClick xmlns:r="http://schemas.openxmlformats.org/officeDocument/2006/relationships" r:id="rId5"/>
          <a:extLst>
            <a:ext uri="{FF2B5EF4-FFF2-40B4-BE49-F238E27FC236}">
              <a16:creationId xmlns:a16="http://schemas.microsoft.com/office/drawing/2014/main" id="{CB7349D2-8900-4FEA-B3D4-FDDE0E740656}"/>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5" name="Text Box 8">
          <a:hlinkClick xmlns:r="http://schemas.openxmlformats.org/officeDocument/2006/relationships" r:id="rId5"/>
          <a:extLst>
            <a:ext uri="{FF2B5EF4-FFF2-40B4-BE49-F238E27FC236}">
              <a16:creationId xmlns:a16="http://schemas.microsoft.com/office/drawing/2014/main" id="{ED5EEB49-40AA-480C-8CA1-4DA1D77E3022}"/>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6" name="Text Box 8">
          <a:hlinkClick xmlns:r="http://schemas.openxmlformats.org/officeDocument/2006/relationships" r:id="rId5"/>
          <a:extLst>
            <a:ext uri="{FF2B5EF4-FFF2-40B4-BE49-F238E27FC236}">
              <a16:creationId xmlns:a16="http://schemas.microsoft.com/office/drawing/2014/main" id="{120B85DE-D045-4915-B44C-6AD157A86F2B}"/>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7" name="Text Box 8">
          <a:hlinkClick xmlns:r="http://schemas.openxmlformats.org/officeDocument/2006/relationships" r:id="rId5"/>
          <a:extLst>
            <a:ext uri="{FF2B5EF4-FFF2-40B4-BE49-F238E27FC236}">
              <a16:creationId xmlns:a16="http://schemas.microsoft.com/office/drawing/2014/main" id="{AE6A01EE-11BF-4151-A919-3474119310B7}"/>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8" name="Text Box 8">
          <a:hlinkClick xmlns:r="http://schemas.openxmlformats.org/officeDocument/2006/relationships" r:id="rId5"/>
          <a:extLst>
            <a:ext uri="{FF2B5EF4-FFF2-40B4-BE49-F238E27FC236}">
              <a16:creationId xmlns:a16="http://schemas.microsoft.com/office/drawing/2014/main" id="{A7F9B0C6-DEAC-414E-AA98-1FA8DD4CB3B8}"/>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9" name="Text Box 8">
          <a:hlinkClick xmlns:r="http://schemas.openxmlformats.org/officeDocument/2006/relationships" r:id="rId5"/>
          <a:extLst>
            <a:ext uri="{FF2B5EF4-FFF2-40B4-BE49-F238E27FC236}">
              <a16:creationId xmlns:a16="http://schemas.microsoft.com/office/drawing/2014/main" id="{701E2A3D-BFE6-4FFE-B1D0-E69FACA46D94}"/>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0" name="Text Box 8">
          <a:hlinkClick xmlns:r="http://schemas.openxmlformats.org/officeDocument/2006/relationships" r:id="rId5"/>
          <a:extLst>
            <a:ext uri="{FF2B5EF4-FFF2-40B4-BE49-F238E27FC236}">
              <a16:creationId xmlns:a16="http://schemas.microsoft.com/office/drawing/2014/main" id="{9EB7A211-AD49-4335-8CE6-B7452BFEA5B2}"/>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1" name="Text Box 8">
          <a:hlinkClick xmlns:r="http://schemas.openxmlformats.org/officeDocument/2006/relationships" r:id="rId5"/>
          <a:extLst>
            <a:ext uri="{FF2B5EF4-FFF2-40B4-BE49-F238E27FC236}">
              <a16:creationId xmlns:a16="http://schemas.microsoft.com/office/drawing/2014/main" id="{BAD139F7-B347-48C9-A9E0-464B8202883D}"/>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2" name="Text Box 8">
          <a:hlinkClick xmlns:r="http://schemas.openxmlformats.org/officeDocument/2006/relationships" r:id="rId5"/>
          <a:extLst>
            <a:ext uri="{FF2B5EF4-FFF2-40B4-BE49-F238E27FC236}">
              <a16:creationId xmlns:a16="http://schemas.microsoft.com/office/drawing/2014/main" id="{30C6BD27-0681-4D38-8D45-8F0FFD290BB7}"/>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3" name="Text Box 8">
          <a:hlinkClick xmlns:r="http://schemas.openxmlformats.org/officeDocument/2006/relationships" r:id="rId5"/>
          <a:extLst>
            <a:ext uri="{FF2B5EF4-FFF2-40B4-BE49-F238E27FC236}">
              <a16:creationId xmlns:a16="http://schemas.microsoft.com/office/drawing/2014/main" id="{C9D77749-645E-48D5-9B54-6456257B0B20}"/>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4" name="Text Box 8">
          <a:hlinkClick xmlns:r="http://schemas.openxmlformats.org/officeDocument/2006/relationships" r:id="rId5"/>
          <a:extLst>
            <a:ext uri="{FF2B5EF4-FFF2-40B4-BE49-F238E27FC236}">
              <a16:creationId xmlns:a16="http://schemas.microsoft.com/office/drawing/2014/main" id="{0883F27D-9724-4C4B-8BAE-2D1D5C9FB469}"/>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5" name="Text Box 8">
          <a:hlinkClick xmlns:r="http://schemas.openxmlformats.org/officeDocument/2006/relationships" r:id="rId5"/>
          <a:extLst>
            <a:ext uri="{FF2B5EF4-FFF2-40B4-BE49-F238E27FC236}">
              <a16:creationId xmlns:a16="http://schemas.microsoft.com/office/drawing/2014/main" id="{E2727221-D675-43E4-A45D-E3BE97628610}"/>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16" name="Text Box 8">
          <a:hlinkClick xmlns:r="http://schemas.openxmlformats.org/officeDocument/2006/relationships" r:id="rId5"/>
          <a:extLst>
            <a:ext uri="{FF2B5EF4-FFF2-40B4-BE49-F238E27FC236}">
              <a16:creationId xmlns:a16="http://schemas.microsoft.com/office/drawing/2014/main" id="{64C1DB63-A8FF-41A1-A536-4FCBCF059CDD}"/>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17" name="Text Box 8">
          <a:hlinkClick xmlns:r="http://schemas.openxmlformats.org/officeDocument/2006/relationships" r:id="rId5"/>
          <a:extLst>
            <a:ext uri="{FF2B5EF4-FFF2-40B4-BE49-F238E27FC236}">
              <a16:creationId xmlns:a16="http://schemas.microsoft.com/office/drawing/2014/main" id="{238EF0CB-8A25-4F44-B937-6B6D1B14E52B}"/>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18" name="Text Box 8">
          <a:hlinkClick xmlns:r="http://schemas.openxmlformats.org/officeDocument/2006/relationships" r:id="rId5"/>
          <a:extLst>
            <a:ext uri="{FF2B5EF4-FFF2-40B4-BE49-F238E27FC236}">
              <a16:creationId xmlns:a16="http://schemas.microsoft.com/office/drawing/2014/main" id="{F887D4D5-C78F-4FAB-A5C5-0FDCE4DE0EF2}"/>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19" name="Text Box 8">
          <a:hlinkClick xmlns:r="http://schemas.openxmlformats.org/officeDocument/2006/relationships" r:id="rId5"/>
          <a:extLst>
            <a:ext uri="{FF2B5EF4-FFF2-40B4-BE49-F238E27FC236}">
              <a16:creationId xmlns:a16="http://schemas.microsoft.com/office/drawing/2014/main" id="{2F852DEE-60FC-4D0E-9DA7-4E42C8DC85E6}"/>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20" name="Text Box 8">
          <a:hlinkClick xmlns:r="http://schemas.openxmlformats.org/officeDocument/2006/relationships" r:id="rId5"/>
          <a:extLst>
            <a:ext uri="{FF2B5EF4-FFF2-40B4-BE49-F238E27FC236}">
              <a16:creationId xmlns:a16="http://schemas.microsoft.com/office/drawing/2014/main" id="{01B04BC4-2ED5-4B90-94BC-856A0968D866}"/>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1" name="Text Box 8">
          <a:hlinkClick xmlns:r="http://schemas.openxmlformats.org/officeDocument/2006/relationships" r:id="rId5"/>
          <a:extLst>
            <a:ext uri="{FF2B5EF4-FFF2-40B4-BE49-F238E27FC236}">
              <a16:creationId xmlns:a16="http://schemas.microsoft.com/office/drawing/2014/main" id="{059ACB21-7D27-473F-9AD4-D038F6377BC2}"/>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2" name="Text Box 8">
          <a:hlinkClick xmlns:r="http://schemas.openxmlformats.org/officeDocument/2006/relationships" r:id="rId5"/>
          <a:extLst>
            <a:ext uri="{FF2B5EF4-FFF2-40B4-BE49-F238E27FC236}">
              <a16:creationId xmlns:a16="http://schemas.microsoft.com/office/drawing/2014/main" id="{4E800A6E-F2A8-44B6-A1BE-BF4EEB2F7554}"/>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3" name="Text Box 8">
          <a:hlinkClick xmlns:r="http://schemas.openxmlformats.org/officeDocument/2006/relationships" r:id="rId5"/>
          <a:extLst>
            <a:ext uri="{FF2B5EF4-FFF2-40B4-BE49-F238E27FC236}">
              <a16:creationId xmlns:a16="http://schemas.microsoft.com/office/drawing/2014/main" id="{9F33F6CA-2AE9-4C90-BBCB-799824C53369}"/>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4" name="Text Box 8">
          <a:hlinkClick xmlns:r="http://schemas.openxmlformats.org/officeDocument/2006/relationships" r:id="rId5"/>
          <a:extLst>
            <a:ext uri="{FF2B5EF4-FFF2-40B4-BE49-F238E27FC236}">
              <a16:creationId xmlns:a16="http://schemas.microsoft.com/office/drawing/2014/main" id="{C7FA2887-70E5-421C-963B-C2429EDE5807}"/>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5" name="Text Box 8">
          <a:hlinkClick xmlns:r="http://schemas.openxmlformats.org/officeDocument/2006/relationships" r:id="rId5"/>
          <a:extLst>
            <a:ext uri="{FF2B5EF4-FFF2-40B4-BE49-F238E27FC236}">
              <a16:creationId xmlns:a16="http://schemas.microsoft.com/office/drawing/2014/main" id="{7141ED58-7037-47AC-808E-A9F064044073}"/>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6" name="Text Box 8">
          <a:hlinkClick xmlns:r="http://schemas.openxmlformats.org/officeDocument/2006/relationships" r:id="rId5"/>
          <a:extLst>
            <a:ext uri="{FF2B5EF4-FFF2-40B4-BE49-F238E27FC236}">
              <a16:creationId xmlns:a16="http://schemas.microsoft.com/office/drawing/2014/main" id="{72BC775C-8C9B-468E-8512-EBA0A4E408B9}"/>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7" name="Text Box 8">
          <a:hlinkClick xmlns:r="http://schemas.openxmlformats.org/officeDocument/2006/relationships" r:id="rId5"/>
          <a:extLst>
            <a:ext uri="{FF2B5EF4-FFF2-40B4-BE49-F238E27FC236}">
              <a16:creationId xmlns:a16="http://schemas.microsoft.com/office/drawing/2014/main" id="{DBE91913-2CB0-494E-A6A6-73280A0F3D1B}"/>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8" name="Text Box 8">
          <a:hlinkClick xmlns:r="http://schemas.openxmlformats.org/officeDocument/2006/relationships" r:id="rId5"/>
          <a:extLst>
            <a:ext uri="{FF2B5EF4-FFF2-40B4-BE49-F238E27FC236}">
              <a16:creationId xmlns:a16="http://schemas.microsoft.com/office/drawing/2014/main" id="{4DB38B43-7C7A-40C3-8567-D804C46F2D8B}"/>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9" name="Text Box 8">
          <a:hlinkClick xmlns:r="http://schemas.openxmlformats.org/officeDocument/2006/relationships" r:id="rId5"/>
          <a:extLst>
            <a:ext uri="{FF2B5EF4-FFF2-40B4-BE49-F238E27FC236}">
              <a16:creationId xmlns:a16="http://schemas.microsoft.com/office/drawing/2014/main" id="{550F35E6-D55E-4283-B749-8DD2F1EFCF90}"/>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30" name="Text Box 8">
          <a:hlinkClick xmlns:r="http://schemas.openxmlformats.org/officeDocument/2006/relationships" r:id="rId5"/>
          <a:extLst>
            <a:ext uri="{FF2B5EF4-FFF2-40B4-BE49-F238E27FC236}">
              <a16:creationId xmlns:a16="http://schemas.microsoft.com/office/drawing/2014/main" id="{2AED6928-E6CC-4DB9-981F-7B377031A296}"/>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31" name="Text Box 8">
          <a:hlinkClick xmlns:r="http://schemas.openxmlformats.org/officeDocument/2006/relationships" r:id="rId5"/>
          <a:extLst>
            <a:ext uri="{FF2B5EF4-FFF2-40B4-BE49-F238E27FC236}">
              <a16:creationId xmlns:a16="http://schemas.microsoft.com/office/drawing/2014/main" id="{C4E94E10-A37E-471F-ABCF-9ADBDD558D47}"/>
            </a:ext>
          </a:extLst>
        </xdr:cNvPr>
        <xdr:cNvSpPr txBox="1">
          <a:spLocks noChangeArrowheads="1"/>
        </xdr:cNvSpPr>
      </xdr:nvSpPr>
      <xdr:spPr bwMode="auto">
        <a:xfrm>
          <a:off x="1013079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32" name="Text Box 8">
          <a:hlinkClick xmlns:r="http://schemas.openxmlformats.org/officeDocument/2006/relationships" r:id="rId5"/>
          <a:extLst>
            <a:ext uri="{FF2B5EF4-FFF2-40B4-BE49-F238E27FC236}">
              <a16:creationId xmlns:a16="http://schemas.microsoft.com/office/drawing/2014/main" id="{CBB33EDE-FCC8-4EAF-A296-398998402A16}"/>
            </a:ext>
          </a:extLst>
        </xdr:cNvPr>
        <xdr:cNvSpPr txBox="1">
          <a:spLocks noChangeArrowheads="1"/>
        </xdr:cNvSpPr>
      </xdr:nvSpPr>
      <xdr:spPr bwMode="auto">
        <a:xfrm>
          <a:off x="1013079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33" name="Text Box 8">
          <a:hlinkClick xmlns:r="http://schemas.openxmlformats.org/officeDocument/2006/relationships" r:id="rId5"/>
          <a:extLst>
            <a:ext uri="{FF2B5EF4-FFF2-40B4-BE49-F238E27FC236}">
              <a16:creationId xmlns:a16="http://schemas.microsoft.com/office/drawing/2014/main" id="{CF99135F-3CB0-42CA-A827-38092B59FFD7}"/>
            </a:ext>
          </a:extLst>
        </xdr:cNvPr>
        <xdr:cNvSpPr txBox="1">
          <a:spLocks noChangeArrowheads="1"/>
        </xdr:cNvSpPr>
      </xdr:nvSpPr>
      <xdr:spPr bwMode="auto">
        <a:xfrm>
          <a:off x="1013079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34" name="Text Box 8">
          <a:hlinkClick xmlns:r="http://schemas.openxmlformats.org/officeDocument/2006/relationships" r:id="rId5"/>
          <a:extLst>
            <a:ext uri="{FF2B5EF4-FFF2-40B4-BE49-F238E27FC236}">
              <a16:creationId xmlns:a16="http://schemas.microsoft.com/office/drawing/2014/main" id="{4F76D685-9CE1-4EC1-9004-B306E38C2677}"/>
            </a:ext>
          </a:extLst>
        </xdr:cNvPr>
        <xdr:cNvSpPr txBox="1">
          <a:spLocks noChangeArrowheads="1"/>
        </xdr:cNvSpPr>
      </xdr:nvSpPr>
      <xdr:spPr bwMode="auto">
        <a:xfrm>
          <a:off x="1013079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35" name="Text Box 8">
          <a:hlinkClick xmlns:r="http://schemas.openxmlformats.org/officeDocument/2006/relationships" r:id="rId5"/>
          <a:extLst>
            <a:ext uri="{FF2B5EF4-FFF2-40B4-BE49-F238E27FC236}">
              <a16:creationId xmlns:a16="http://schemas.microsoft.com/office/drawing/2014/main" id="{AE95EAFB-CBF1-413C-927A-36374EA8AB27}"/>
            </a:ext>
          </a:extLst>
        </xdr:cNvPr>
        <xdr:cNvSpPr txBox="1">
          <a:spLocks noChangeArrowheads="1"/>
        </xdr:cNvSpPr>
      </xdr:nvSpPr>
      <xdr:spPr bwMode="auto">
        <a:xfrm>
          <a:off x="101307900" y="476250"/>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36" name="Text Box 8">
          <a:hlinkClick xmlns:r="http://schemas.openxmlformats.org/officeDocument/2006/relationships" r:id="rId5"/>
          <a:extLst>
            <a:ext uri="{FF2B5EF4-FFF2-40B4-BE49-F238E27FC236}">
              <a16:creationId xmlns:a16="http://schemas.microsoft.com/office/drawing/2014/main" id="{588AE6CA-8F54-4342-A0BD-110A78CE6A1F}"/>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37" name="Text Box 8">
          <a:hlinkClick xmlns:r="http://schemas.openxmlformats.org/officeDocument/2006/relationships" r:id="rId5"/>
          <a:extLst>
            <a:ext uri="{FF2B5EF4-FFF2-40B4-BE49-F238E27FC236}">
              <a16:creationId xmlns:a16="http://schemas.microsoft.com/office/drawing/2014/main" id="{24BF8181-CFA7-4D8A-9A43-9EF891248367}"/>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38" name="Text Box 8">
          <a:hlinkClick xmlns:r="http://schemas.openxmlformats.org/officeDocument/2006/relationships" r:id="rId5"/>
          <a:extLst>
            <a:ext uri="{FF2B5EF4-FFF2-40B4-BE49-F238E27FC236}">
              <a16:creationId xmlns:a16="http://schemas.microsoft.com/office/drawing/2014/main" id="{B711B6B5-7686-4B0B-998E-DC44A6353857}"/>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39" name="Text Box 8">
          <a:hlinkClick xmlns:r="http://schemas.openxmlformats.org/officeDocument/2006/relationships" r:id="rId5"/>
          <a:extLst>
            <a:ext uri="{FF2B5EF4-FFF2-40B4-BE49-F238E27FC236}">
              <a16:creationId xmlns:a16="http://schemas.microsoft.com/office/drawing/2014/main" id="{2CCEBD2B-5004-40CA-B1CE-5F2F459A2CEF}"/>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40" name="Text Box 8">
          <a:hlinkClick xmlns:r="http://schemas.openxmlformats.org/officeDocument/2006/relationships" r:id="rId5"/>
          <a:extLst>
            <a:ext uri="{FF2B5EF4-FFF2-40B4-BE49-F238E27FC236}">
              <a16:creationId xmlns:a16="http://schemas.microsoft.com/office/drawing/2014/main" id="{FD28CAE2-DD01-4BB1-8AF2-FD3F6E5CCD27}"/>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41" name="Text Box 8">
          <a:hlinkClick xmlns:r="http://schemas.openxmlformats.org/officeDocument/2006/relationships" r:id="rId5"/>
          <a:extLst>
            <a:ext uri="{FF2B5EF4-FFF2-40B4-BE49-F238E27FC236}">
              <a16:creationId xmlns:a16="http://schemas.microsoft.com/office/drawing/2014/main" id="{570EC16F-D8A3-4069-B855-8536417D1A75}"/>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42" name="Text Box 8">
          <a:hlinkClick xmlns:r="http://schemas.openxmlformats.org/officeDocument/2006/relationships" r:id="rId5"/>
          <a:extLst>
            <a:ext uri="{FF2B5EF4-FFF2-40B4-BE49-F238E27FC236}">
              <a16:creationId xmlns:a16="http://schemas.microsoft.com/office/drawing/2014/main" id="{629B56E1-2281-4B29-AD3F-3D508152BC47}"/>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43" name="Text Box 8">
          <a:hlinkClick xmlns:r="http://schemas.openxmlformats.org/officeDocument/2006/relationships" r:id="rId5"/>
          <a:extLst>
            <a:ext uri="{FF2B5EF4-FFF2-40B4-BE49-F238E27FC236}">
              <a16:creationId xmlns:a16="http://schemas.microsoft.com/office/drawing/2014/main" id="{341ABE46-E51F-4190-9415-5DBCAC38BC80}"/>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44" name="Text Box 8">
          <a:hlinkClick xmlns:r="http://schemas.openxmlformats.org/officeDocument/2006/relationships" r:id="rId5"/>
          <a:extLst>
            <a:ext uri="{FF2B5EF4-FFF2-40B4-BE49-F238E27FC236}">
              <a16:creationId xmlns:a16="http://schemas.microsoft.com/office/drawing/2014/main" id="{5DB36F11-E5D8-4FD3-BC56-0D567977A27B}"/>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45" name="Text Box 8">
          <a:hlinkClick xmlns:r="http://schemas.openxmlformats.org/officeDocument/2006/relationships" r:id="rId5"/>
          <a:extLst>
            <a:ext uri="{FF2B5EF4-FFF2-40B4-BE49-F238E27FC236}">
              <a16:creationId xmlns:a16="http://schemas.microsoft.com/office/drawing/2014/main" id="{7C9A80D8-1995-4B67-AD26-B3449656537A}"/>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46" name="Text Box 8">
          <a:hlinkClick xmlns:r="http://schemas.openxmlformats.org/officeDocument/2006/relationships" r:id="rId5"/>
          <a:extLst>
            <a:ext uri="{FF2B5EF4-FFF2-40B4-BE49-F238E27FC236}">
              <a16:creationId xmlns:a16="http://schemas.microsoft.com/office/drawing/2014/main" id="{F4EF88F4-84B7-4077-98DA-DD0EB5A0E9E6}"/>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47" name="Text Box 8">
          <a:hlinkClick xmlns:r="http://schemas.openxmlformats.org/officeDocument/2006/relationships" r:id="rId5"/>
          <a:extLst>
            <a:ext uri="{FF2B5EF4-FFF2-40B4-BE49-F238E27FC236}">
              <a16:creationId xmlns:a16="http://schemas.microsoft.com/office/drawing/2014/main" id="{14601398-6F5D-434B-BBFC-805813778E9B}"/>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48" name="Text Box 8">
          <a:hlinkClick xmlns:r="http://schemas.openxmlformats.org/officeDocument/2006/relationships" r:id="rId5"/>
          <a:extLst>
            <a:ext uri="{FF2B5EF4-FFF2-40B4-BE49-F238E27FC236}">
              <a16:creationId xmlns:a16="http://schemas.microsoft.com/office/drawing/2014/main" id="{D6332680-6FFE-402C-BD68-AA910C071F4E}"/>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49" name="Text Box 8">
          <a:hlinkClick xmlns:r="http://schemas.openxmlformats.org/officeDocument/2006/relationships" r:id="rId5"/>
          <a:extLst>
            <a:ext uri="{FF2B5EF4-FFF2-40B4-BE49-F238E27FC236}">
              <a16:creationId xmlns:a16="http://schemas.microsoft.com/office/drawing/2014/main" id="{14885114-BD54-421C-9604-7F2B593F0B94}"/>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50" name="Text Box 8">
          <a:hlinkClick xmlns:r="http://schemas.openxmlformats.org/officeDocument/2006/relationships" r:id="rId5"/>
          <a:extLst>
            <a:ext uri="{FF2B5EF4-FFF2-40B4-BE49-F238E27FC236}">
              <a16:creationId xmlns:a16="http://schemas.microsoft.com/office/drawing/2014/main" id="{15114EF3-9DC3-4941-A5F1-880CB4016ADF}"/>
            </a:ext>
          </a:extLst>
        </xdr:cNvPr>
        <xdr:cNvSpPr txBox="1">
          <a:spLocks noChangeArrowheads="1"/>
        </xdr:cNvSpPr>
      </xdr:nvSpPr>
      <xdr:spPr bwMode="auto">
        <a:xfrm>
          <a:off x="10130790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1" name="Text Box 8">
          <a:hlinkClick xmlns:r="http://schemas.openxmlformats.org/officeDocument/2006/relationships" r:id="rId5"/>
          <a:extLst>
            <a:ext uri="{FF2B5EF4-FFF2-40B4-BE49-F238E27FC236}">
              <a16:creationId xmlns:a16="http://schemas.microsoft.com/office/drawing/2014/main" id="{AB9FC8D1-7EE7-4895-827A-7E7EFFFDB5D3}"/>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2" name="Text Box 8">
          <a:hlinkClick xmlns:r="http://schemas.openxmlformats.org/officeDocument/2006/relationships" r:id="rId5"/>
          <a:extLst>
            <a:ext uri="{FF2B5EF4-FFF2-40B4-BE49-F238E27FC236}">
              <a16:creationId xmlns:a16="http://schemas.microsoft.com/office/drawing/2014/main" id="{9156A3B5-D48D-4CAF-AC96-4729C367A6C3}"/>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3" name="Text Box 8">
          <a:hlinkClick xmlns:r="http://schemas.openxmlformats.org/officeDocument/2006/relationships" r:id="rId5"/>
          <a:extLst>
            <a:ext uri="{FF2B5EF4-FFF2-40B4-BE49-F238E27FC236}">
              <a16:creationId xmlns:a16="http://schemas.microsoft.com/office/drawing/2014/main" id="{D127D4C0-1476-4523-9F37-B2581533C8B8}"/>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4" name="Text Box 8">
          <a:hlinkClick xmlns:r="http://schemas.openxmlformats.org/officeDocument/2006/relationships" r:id="rId5"/>
          <a:extLst>
            <a:ext uri="{FF2B5EF4-FFF2-40B4-BE49-F238E27FC236}">
              <a16:creationId xmlns:a16="http://schemas.microsoft.com/office/drawing/2014/main" id="{F177B033-6E6E-41B0-8C04-DB4DDC0EA566}"/>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5" name="Text Box 8">
          <a:hlinkClick xmlns:r="http://schemas.openxmlformats.org/officeDocument/2006/relationships" r:id="rId5"/>
          <a:extLst>
            <a:ext uri="{FF2B5EF4-FFF2-40B4-BE49-F238E27FC236}">
              <a16:creationId xmlns:a16="http://schemas.microsoft.com/office/drawing/2014/main" id="{C46B81DD-74F7-4C46-A1FC-7493017B6871}"/>
            </a:ext>
          </a:extLst>
        </xdr:cNvPr>
        <xdr:cNvSpPr txBox="1">
          <a:spLocks noChangeArrowheads="1"/>
        </xdr:cNvSpPr>
      </xdr:nvSpPr>
      <xdr:spPr bwMode="auto">
        <a:xfrm>
          <a:off x="10130790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56" name="Text Box 8">
          <a:hlinkClick xmlns:r="http://schemas.openxmlformats.org/officeDocument/2006/relationships" r:id="rId5"/>
          <a:extLst>
            <a:ext uri="{FF2B5EF4-FFF2-40B4-BE49-F238E27FC236}">
              <a16:creationId xmlns:a16="http://schemas.microsoft.com/office/drawing/2014/main" id="{FB665EAB-D5C7-4DFA-9BAA-E2BA208106D6}"/>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57" name="Text Box 8">
          <a:hlinkClick xmlns:r="http://schemas.openxmlformats.org/officeDocument/2006/relationships" r:id="rId5"/>
          <a:extLst>
            <a:ext uri="{FF2B5EF4-FFF2-40B4-BE49-F238E27FC236}">
              <a16:creationId xmlns:a16="http://schemas.microsoft.com/office/drawing/2014/main" id="{DDE47D6B-E6F1-442A-A468-47A5A22C0B92}"/>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58" name="Text Box 8">
          <a:hlinkClick xmlns:r="http://schemas.openxmlformats.org/officeDocument/2006/relationships" r:id="rId5"/>
          <a:extLst>
            <a:ext uri="{FF2B5EF4-FFF2-40B4-BE49-F238E27FC236}">
              <a16:creationId xmlns:a16="http://schemas.microsoft.com/office/drawing/2014/main" id="{85742AB1-D4B6-4BB3-B019-0CA4C2A303FB}"/>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59" name="Text Box 8">
          <a:hlinkClick xmlns:r="http://schemas.openxmlformats.org/officeDocument/2006/relationships" r:id="rId5"/>
          <a:extLst>
            <a:ext uri="{FF2B5EF4-FFF2-40B4-BE49-F238E27FC236}">
              <a16:creationId xmlns:a16="http://schemas.microsoft.com/office/drawing/2014/main" id="{91604CDA-DAFA-4A78-B7C6-585E5C03EED8}"/>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60" name="Text Box 8">
          <a:hlinkClick xmlns:r="http://schemas.openxmlformats.org/officeDocument/2006/relationships" r:id="rId5"/>
          <a:extLst>
            <a:ext uri="{FF2B5EF4-FFF2-40B4-BE49-F238E27FC236}">
              <a16:creationId xmlns:a16="http://schemas.microsoft.com/office/drawing/2014/main" id="{E62769E5-A659-4950-AF53-2DAAA1E554E8}"/>
            </a:ext>
          </a:extLst>
        </xdr:cNvPr>
        <xdr:cNvSpPr txBox="1">
          <a:spLocks noChangeArrowheads="1"/>
        </xdr:cNvSpPr>
      </xdr:nvSpPr>
      <xdr:spPr bwMode="auto">
        <a:xfrm>
          <a:off x="10130790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61" name="Text Box 8">
          <a:hlinkClick xmlns:r="http://schemas.openxmlformats.org/officeDocument/2006/relationships" r:id="rId5"/>
          <a:extLst>
            <a:ext uri="{FF2B5EF4-FFF2-40B4-BE49-F238E27FC236}">
              <a16:creationId xmlns:a16="http://schemas.microsoft.com/office/drawing/2014/main" id="{6F6EB188-45DA-4CCC-91D1-B7A490E72389}"/>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62" name="Text Box 8">
          <a:hlinkClick xmlns:r="http://schemas.openxmlformats.org/officeDocument/2006/relationships" r:id="rId5"/>
          <a:extLst>
            <a:ext uri="{FF2B5EF4-FFF2-40B4-BE49-F238E27FC236}">
              <a16:creationId xmlns:a16="http://schemas.microsoft.com/office/drawing/2014/main" id="{2080B593-4F8E-47B1-8A6C-F34AE4F66933}"/>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63" name="Text Box 8">
          <a:hlinkClick xmlns:r="http://schemas.openxmlformats.org/officeDocument/2006/relationships" r:id="rId5"/>
          <a:extLst>
            <a:ext uri="{FF2B5EF4-FFF2-40B4-BE49-F238E27FC236}">
              <a16:creationId xmlns:a16="http://schemas.microsoft.com/office/drawing/2014/main" id="{6E9C3780-88D9-4CFE-A05F-861670951DBA}"/>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64" name="Text Box 8">
          <a:hlinkClick xmlns:r="http://schemas.openxmlformats.org/officeDocument/2006/relationships" r:id="rId5"/>
          <a:extLst>
            <a:ext uri="{FF2B5EF4-FFF2-40B4-BE49-F238E27FC236}">
              <a16:creationId xmlns:a16="http://schemas.microsoft.com/office/drawing/2014/main" id="{141992E1-73CB-4673-B8F4-D890F8901B80}"/>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65" name="Text Box 8">
          <a:hlinkClick xmlns:r="http://schemas.openxmlformats.org/officeDocument/2006/relationships" r:id="rId5"/>
          <a:extLst>
            <a:ext uri="{FF2B5EF4-FFF2-40B4-BE49-F238E27FC236}">
              <a16:creationId xmlns:a16="http://schemas.microsoft.com/office/drawing/2014/main" id="{5040EB67-D093-4DD2-AC34-FA796B832228}"/>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66" name="Text Box 8">
          <a:hlinkClick xmlns:r="http://schemas.openxmlformats.org/officeDocument/2006/relationships" r:id="rId5"/>
          <a:extLst>
            <a:ext uri="{FF2B5EF4-FFF2-40B4-BE49-F238E27FC236}">
              <a16:creationId xmlns:a16="http://schemas.microsoft.com/office/drawing/2014/main" id="{C4B7B30F-DFBF-4CB2-AEB8-E2C354A5A927}"/>
            </a:ext>
          </a:extLst>
        </xdr:cNvPr>
        <xdr:cNvSpPr txBox="1">
          <a:spLocks noChangeArrowheads="1"/>
        </xdr:cNvSpPr>
      </xdr:nvSpPr>
      <xdr:spPr bwMode="auto">
        <a:xfrm>
          <a:off x="1018222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67" name="Text Box 8">
          <a:hlinkClick xmlns:r="http://schemas.openxmlformats.org/officeDocument/2006/relationships" r:id="rId5"/>
          <a:extLst>
            <a:ext uri="{FF2B5EF4-FFF2-40B4-BE49-F238E27FC236}">
              <a16:creationId xmlns:a16="http://schemas.microsoft.com/office/drawing/2014/main" id="{66F1AB83-BD55-43DA-A286-9EF9B4B4380E}"/>
            </a:ext>
          </a:extLst>
        </xdr:cNvPr>
        <xdr:cNvSpPr txBox="1">
          <a:spLocks noChangeArrowheads="1"/>
        </xdr:cNvSpPr>
      </xdr:nvSpPr>
      <xdr:spPr bwMode="auto">
        <a:xfrm>
          <a:off x="1018222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68" name="Text Box 8">
          <a:hlinkClick xmlns:r="http://schemas.openxmlformats.org/officeDocument/2006/relationships" r:id="rId5"/>
          <a:extLst>
            <a:ext uri="{FF2B5EF4-FFF2-40B4-BE49-F238E27FC236}">
              <a16:creationId xmlns:a16="http://schemas.microsoft.com/office/drawing/2014/main" id="{8816B8BC-7272-4CB1-B38B-8002809E1A4C}"/>
            </a:ext>
          </a:extLst>
        </xdr:cNvPr>
        <xdr:cNvSpPr txBox="1">
          <a:spLocks noChangeArrowheads="1"/>
        </xdr:cNvSpPr>
      </xdr:nvSpPr>
      <xdr:spPr bwMode="auto">
        <a:xfrm>
          <a:off x="1018222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69" name="Text Box 8">
          <a:hlinkClick xmlns:r="http://schemas.openxmlformats.org/officeDocument/2006/relationships" r:id="rId5"/>
          <a:extLst>
            <a:ext uri="{FF2B5EF4-FFF2-40B4-BE49-F238E27FC236}">
              <a16:creationId xmlns:a16="http://schemas.microsoft.com/office/drawing/2014/main" id="{F7A915D7-663C-47CD-BE7F-6C7ABCC796D6}"/>
            </a:ext>
          </a:extLst>
        </xdr:cNvPr>
        <xdr:cNvSpPr txBox="1">
          <a:spLocks noChangeArrowheads="1"/>
        </xdr:cNvSpPr>
      </xdr:nvSpPr>
      <xdr:spPr bwMode="auto">
        <a:xfrm>
          <a:off x="1018222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70" name="Text Box 8">
          <a:hlinkClick xmlns:r="http://schemas.openxmlformats.org/officeDocument/2006/relationships" r:id="rId5"/>
          <a:extLst>
            <a:ext uri="{FF2B5EF4-FFF2-40B4-BE49-F238E27FC236}">
              <a16:creationId xmlns:a16="http://schemas.microsoft.com/office/drawing/2014/main" id="{36BCC29F-6DC1-41F3-AABF-9EED81B27E01}"/>
            </a:ext>
          </a:extLst>
        </xdr:cNvPr>
        <xdr:cNvSpPr txBox="1">
          <a:spLocks noChangeArrowheads="1"/>
        </xdr:cNvSpPr>
      </xdr:nvSpPr>
      <xdr:spPr bwMode="auto">
        <a:xfrm>
          <a:off x="101822250"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1" name="Text Box 8">
          <a:hlinkClick xmlns:r="http://schemas.openxmlformats.org/officeDocument/2006/relationships" r:id="rId5"/>
          <a:extLst>
            <a:ext uri="{FF2B5EF4-FFF2-40B4-BE49-F238E27FC236}">
              <a16:creationId xmlns:a16="http://schemas.microsoft.com/office/drawing/2014/main" id="{EE3E1EC0-C484-4AD7-BD68-A8CAF382A517}"/>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2" name="Text Box 8">
          <a:hlinkClick xmlns:r="http://schemas.openxmlformats.org/officeDocument/2006/relationships" r:id="rId5"/>
          <a:extLst>
            <a:ext uri="{FF2B5EF4-FFF2-40B4-BE49-F238E27FC236}">
              <a16:creationId xmlns:a16="http://schemas.microsoft.com/office/drawing/2014/main" id="{11713B48-F775-47A3-8F8F-98C43F5BA0E1}"/>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3" name="Text Box 8">
          <a:hlinkClick xmlns:r="http://schemas.openxmlformats.org/officeDocument/2006/relationships" r:id="rId5"/>
          <a:extLst>
            <a:ext uri="{FF2B5EF4-FFF2-40B4-BE49-F238E27FC236}">
              <a16:creationId xmlns:a16="http://schemas.microsoft.com/office/drawing/2014/main" id="{3FB0F700-260B-4CA2-B551-6FB8A8294ADA}"/>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4" name="Text Box 8">
          <a:hlinkClick xmlns:r="http://schemas.openxmlformats.org/officeDocument/2006/relationships" r:id="rId5"/>
          <a:extLst>
            <a:ext uri="{FF2B5EF4-FFF2-40B4-BE49-F238E27FC236}">
              <a16:creationId xmlns:a16="http://schemas.microsoft.com/office/drawing/2014/main" id="{B8B540AD-A104-459F-ACDC-8962631CCB21}"/>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5" name="Text Box 8">
          <a:hlinkClick xmlns:r="http://schemas.openxmlformats.org/officeDocument/2006/relationships" r:id="rId5"/>
          <a:extLst>
            <a:ext uri="{FF2B5EF4-FFF2-40B4-BE49-F238E27FC236}">
              <a16:creationId xmlns:a16="http://schemas.microsoft.com/office/drawing/2014/main" id="{6BCF71ED-268E-42F2-A1CB-CC48CC3430DE}"/>
            </a:ext>
          </a:extLst>
        </xdr:cNvPr>
        <xdr:cNvSpPr txBox="1">
          <a:spLocks noChangeArrowheads="1"/>
        </xdr:cNvSpPr>
      </xdr:nvSpPr>
      <xdr:spPr bwMode="auto">
        <a:xfrm>
          <a:off x="101822250"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76" name="Text Box 8">
          <a:hlinkClick xmlns:r="http://schemas.openxmlformats.org/officeDocument/2006/relationships" r:id="rId5"/>
          <a:extLst>
            <a:ext uri="{FF2B5EF4-FFF2-40B4-BE49-F238E27FC236}">
              <a16:creationId xmlns:a16="http://schemas.microsoft.com/office/drawing/2014/main" id="{26BAAD02-C740-4C1F-8232-1C240B65F6B3}"/>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77" name="Text Box 8">
          <a:hlinkClick xmlns:r="http://schemas.openxmlformats.org/officeDocument/2006/relationships" r:id="rId5"/>
          <a:extLst>
            <a:ext uri="{FF2B5EF4-FFF2-40B4-BE49-F238E27FC236}">
              <a16:creationId xmlns:a16="http://schemas.microsoft.com/office/drawing/2014/main" id="{8459A311-C18A-410D-AB21-BE6497C03E30}"/>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78" name="Text Box 8">
          <a:hlinkClick xmlns:r="http://schemas.openxmlformats.org/officeDocument/2006/relationships" r:id="rId5"/>
          <a:extLst>
            <a:ext uri="{FF2B5EF4-FFF2-40B4-BE49-F238E27FC236}">
              <a16:creationId xmlns:a16="http://schemas.microsoft.com/office/drawing/2014/main" id="{CE5DC540-1A0A-41BD-873A-9F05FFD5983E}"/>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79" name="Text Box 8">
          <a:hlinkClick xmlns:r="http://schemas.openxmlformats.org/officeDocument/2006/relationships" r:id="rId5"/>
          <a:extLst>
            <a:ext uri="{FF2B5EF4-FFF2-40B4-BE49-F238E27FC236}">
              <a16:creationId xmlns:a16="http://schemas.microsoft.com/office/drawing/2014/main" id="{8AC08058-7230-464D-A225-5189961CBF8C}"/>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80" name="Text Box 8">
          <a:hlinkClick xmlns:r="http://schemas.openxmlformats.org/officeDocument/2006/relationships" r:id="rId5"/>
          <a:extLst>
            <a:ext uri="{FF2B5EF4-FFF2-40B4-BE49-F238E27FC236}">
              <a16:creationId xmlns:a16="http://schemas.microsoft.com/office/drawing/2014/main" id="{BD635562-0B05-4A7E-82E6-D869E0176867}"/>
            </a:ext>
          </a:extLst>
        </xdr:cNvPr>
        <xdr:cNvSpPr txBox="1">
          <a:spLocks noChangeArrowheads="1"/>
        </xdr:cNvSpPr>
      </xdr:nvSpPr>
      <xdr:spPr bwMode="auto">
        <a:xfrm>
          <a:off x="101822250"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189</xdr:col>
      <xdr:colOff>752475</xdr:colOff>
      <xdr:row>2</xdr:row>
      <xdr:rowOff>114300</xdr:rowOff>
    </xdr:from>
    <xdr:to>
      <xdr:col>190</xdr:col>
      <xdr:colOff>62449</xdr:colOff>
      <xdr:row>3</xdr:row>
      <xdr:rowOff>73025</xdr:rowOff>
    </xdr:to>
    <xdr:sp macro="" textlink="">
      <xdr:nvSpPr>
        <xdr:cNvPr id="681" name="Text Box 8">
          <a:hlinkClick xmlns:r="http://schemas.openxmlformats.org/officeDocument/2006/relationships" r:id="rId5"/>
          <a:extLst>
            <a:ext uri="{FF2B5EF4-FFF2-40B4-BE49-F238E27FC236}">
              <a16:creationId xmlns:a16="http://schemas.microsoft.com/office/drawing/2014/main" id="{FB0C0B31-C709-4B92-B544-C968358ABFB0}"/>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82" name="Text Box 8">
          <a:hlinkClick xmlns:r="http://schemas.openxmlformats.org/officeDocument/2006/relationships" r:id="rId5"/>
          <a:extLst>
            <a:ext uri="{FF2B5EF4-FFF2-40B4-BE49-F238E27FC236}">
              <a16:creationId xmlns:a16="http://schemas.microsoft.com/office/drawing/2014/main" id="{4C3AD544-F80B-4C5A-88A1-787B06FC293B}"/>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83" name="Text Box 8">
          <a:hlinkClick xmlns:r="http://schemas.openxmlformats.org/officeDocument/2006/relationships" r:id="rId5"/>
          <a:extLst>
            <a:ext uri="{FF2B5EF4-FFF2-40B4-BE49-F238E27FC236}">
              <a16:creationId xmlns:a16="http://schemas.microsoft.com/office/drawing/2014/main" id="{ECC3A546-C556-4235-804B-926110C7A8EB}"/>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84" name="Text Box 8">
          <a:hlinkClick xmlns:r="http://schemas.openxmlformats.org/officeDocument/2006/relationships" r:id="rId5"/>
          <a:extLst>
            <a:ext uri="{FF2B5EF4-FFF2-40B4-BE49-F238E27FC236}">
              <a16:creationId xmlns:a16="http://schemas.microsoft.com/office/drawing/2014/main" id="{2A1B2618-0ABB-4E59-93AC-79F1E5098BFB}"/>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85" name="Text Box 8">
          <a:hlinkClick xmlns:r="http://schemas.openxmlformats.org/officeDocument/2006/relationships" r:id="rId5"/>
          <a:extLst>
            <a:ext uri="{FF2B5EF4-FFF2-40B4-BE49-F238E27FC236}">
              <a16:creationId xmlns:a16="http://schemas.microsoft.com/office/drawing/2014/main" id="{0615809F-D6E9-44CE-9874-97178C142E52}"/>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86" name="Text Box 8">
          <a:hlinkClick xmlns:r="http://schemas.openxmlformats.org/officeDocument/2006/relationships" r:id="rId5"/>
          <a:extLst>
            <a:ext uri="{FF2B5EF4-FFF2-40B4-BE49-F238E27FC236}">
              <a16:creationId xmlns:a16="http://schemas.microsoft.com/office/drawing/2014/main" id="{3FA8A352-AB92-499F-B7C8-8D6D90BC80F3}"/>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87" name="Text Box 8">
          <a:hlinkClick xmlns:r="http://schemas.openxmlformats.org/officeDocument/2006/relationships" r:id="rId5"/>
          <a:extLst>
            <a:ext uri="{FF2B5EF4-FFF2-40B4-BE49-F238E27FC236}">
              <a16:creationId xmlns:a16="http://schemas.microsoft.com/office/drawing/2014/main" id="{679298C3-5194-4D42-8DDD-04E16418D7D6}"/>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88" name="Text Box 8">
          <a:hlinkClick xmlns:r="http://schemas.openxmlformats.org/officeDocument/2006/relationships" r:id="rId5"/>
          <a:extLst>
            <a:ext uri="{FF2B5EF4-FFF2-40B4-BE49-F238E27FC236}">
              <a16:creationId xmlns:a16="http://schemas.microsoft.com/office/drawing/2014/main" id="{5A0C8062-E5CB-4EA1-8B67-0BB56DB18048}"/>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89" name="Text Box 8">
          <a:hlinkClick xmlns:r="http://schemas.openxmlformats.org/officeDocument/2006/relationships" r:id="rId5"/>
          <a:extLst>
            <a:ext uri="{FF2B5EF4-FFF2-40B4-BE49-F238E27FC236}">
              <a16:creationId xmlns:a16="http://schemas.microsoft.com/office/drawing/2014/main" id="{68960CEF-CA45-450E-8A9A-013286645E16}"/>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90" name="Text Box 8">
          <a:hlinkClick xmlns:r="http://schemas.openxmlformats.org/officeDocument/2006/relationships" r:id="rId5"/>
          <a:extLst>
            <a:ext uri="{FF2B5EF4-FFF2-40B4-BE49-F238E27FC236}">
              <a16:creationId xmlns:a16="http://schemas.microsoft.com/office/drawing/2014/main" id="{FBC61DC5-0DAF-490D-9F27-A638C75C0AF1}"/>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91" name="Text Box 8">
          <a:hlinkClick xmlns:r="http://schemas.openxmlformats.org/officeDocument/2006/relationships" r:id="rId5"/>
          <a:extLst>
            <a:ext uri="{FF2B5EF4-FFF2-40B4-BE49-F238E27FC236}">
              <a16:creationId xmlns:a16="http://schemas.microsoft.com/office/drawing/2014/main" id="{FC412427-6DB9-4284-9BC1-3A8E03958CBE}"/>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92" name="Text Box 8">
          <a:hlinkClick xmlns:r="http://schemas.openxmlformats.org/officeDocument/2006/relationships" r:id="rId5"/>
          <a:extLst>
            <a:ext uri="{FF2B5EF4-FFF2-40B4-BE49-F238E27FC236}">
              <a16:creationId xmlns:a16="http://schemas.microsoft.com/office/drawing/2014/main" id="{DE082359-8DA8-4F24-A5AD-48EE0BED46F4}"/>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93" name="Text Box 8">
          <a:hlinkClick xmlns:r="http://schemas.openxmlformats.org/officeDocument/2006/relationships" r:id="rId5"/>
          <a:extLst>
            <a:ext uri="{FF2B5EF4-FFF2-40B4-BE49-F238E27FC236}">
              <a16:creationId xmlns:a16="http://schemas.microsoft.com/office/drawing/2014/main" id="{2BA71459-5028-4FE5-8E2E-C8C050E4AFD7}"/>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94" name="Text Box 8">
          <a:hlinkClick xmlns:r="http://schemas.openxmlformats.org/officeDocument/2006/relationships" r:id="rId5"/>
          <a:extLst>
            <a:ext uri="{FF2B5EF4-FFF2-40B4-BE49-F238E27FC236}">
              <a16:creationId xmlns:a16="http://schemas.microsoft.com/office/drawing/2014/main" id="{91F30D01-F9F1-4297-8CE6-B5AC8A51897F}"/>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695" name="Text Box 8">
          <a:hlinkClick xmlns:r="http://schemas.openxmlformats.org/officeDocument/2006/relationships" r:id="rId5"/>
          <a:extLst>
            <a:ext uri="{FF2B5EF4-FFF2-40B4-BE49-F238E27FC236}">
              <a16:creationId xmlns:a16="http://schemas.microsoft.com/office/drawing/2014/main" id="{6FB1B4F4-861D-4905-ABEA-C69FCF4FC537}"/>
            </a:ext>
          </a:extLst>
        </xdr:cNvPr>
        <xdr:cNvSpPr txBox="1">
          <a:spLocks noChangeArrowheads="1"/>
        </xdr:cNvSpPr>
      </xdr:nvSpPr>
      <xdr:spPr bwMode="auto">
        <a:xfrm>
          <a:off x="126777750" y="476250"/>
          <a:ext cx="62449"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190</xdr:col>
      <xdr:colOff>752475</xdr:colOff>
      <xdr:row>2</xdr:row>
      <xdr:rowOff>114300</xdr:rowOff>
    </xdr:from>
    <xdr:ext cx="66931" cy="171637"/>
    <xdr:sp macro="" textlink="">
      <xdr:nvSpPr>
        <xdr:cNvPr id="696" name="Text Box 8">
          <a:hlinkClick xmlns:r="http://schemas.openxmlformats.org/officeDocument/2006/relationships" r:id="rId5"/>
          <a:extLst>
            <a:ext uri="{FF2B5EF4-FFF2-40B4-BE49-F238E27FC236}">
              <a16:creationId xmlns:a16="http://schemas.microsoft.com/office/drawing/2014/main" id="{7720876F-E3E8-40B6-A2F1-68BC9582CD37}"/>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697" name="Text Box 8">
          <a:hlinkClick xmlns:r="http://schemas.openxmlformats.org/officeDocument/2006/relationships" r:id="rId5"/>
          <a:extLst>
            <a:ext uri="{FF2B5EF4-FFF2-40B4-BE49-F238E27FC236}">
              <a16:creationId xmlns:a16="http://schemas.microsoft.com/office/drawing/2014/main" id="{F9F0EB05-AE3A-4835-B10E-1799E7A9C9A8}"/>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698" name="Text Box 8">
          <a:hlinkClick xmlns:r="http://schemas.openxmlformats.org/officeDocument/2006/relationships" r:id="rId5"/>
          <a:extLst>
            <a:ext uri="{FF2B5EF4-FFF2-40B4-BE49-F238E27FC236}">
              <a16:creationId xmlns:a16="http://schemas.microsoft.com/office/drawing/2014/main" id="{A471435C-B619-47F5-BC1E-2E7738DE6DE6}"/>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699" name="Text Box 8">
          <a:hlinkClick xmlns:r="http://schemas.openxmlformats.org/officeDocument/2006/relationships" r:id="rId5"/>
          <a:extLst>
            <a:ext uri="{FF2B5EF4-FFF2-40B4-BE49-F238E27FC236}">
              <a16:creationId xmlns:a16="http://schemas.microsoft.com/office/drawing/2014/main" id="{95C38D89-6C46-4B0D-B4C0-C05BA9F045BD}"/>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0" name="Text Box 8">
          <a:hlinkClick xmlns:r="http://schemas.openxmlformats.org/officeDocument/2006/relationships" r:id="rId5"/>
          <a:extLst>
            <a:ext uri="{FF2B5EF4-FFF2-40B4-BE49-F238E27FC236}">
              <a16:creationId xmlns:a16="http://schemas.microsoft.com/office/drawing/2014/main" id="{1C5BF51E-111B-4AB4-A6F4-EC212E421121}"/>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1" name="Text Box 8">
          <a:hlinkClick xmlns:r="http://schemas.openxmlformats.org/officeDocument/2006/relationships" r:id="rId5"/>
          <a:extLst>
            <a:ext uri="{FF2B5EF4-FFF2-40B4-BE49-F238E27FC236}">
              <a16:creationId xmlns:a16="http://schemas.microsoft.com/office/drawing/2014/main" id="{5954790D-037B-4391-BDBD-C5AD693E83BD}"/>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2" name="Text Box 8">
          <a:hlinkClick xmlns:r="http://schemas.openxmlformats.org/officeDocument/2006/relationships" r:id="rId5"/>
          <a:extLst>
            <a:ext uri="{FF2B5EF4-FFF2-40B4-BE49-F238E27FC236}">
              <a16:creationId xmlns:a16="http://schemas.microsoft.com/office/drawing/2014/main" id="{F878AAB8-BF97-433B-8D92-FD160069F5AB}"/>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3" name="Text Box 8">
          <a:hlinkClick xmlns:r="http://schemas.openxmlformats.org/officeDocument/2006/relationships" r:id="rId5"/>
          <a:extLst>
            <a:ext uri="{FF2B5EF4-FFF2-40B4-BE49-F238E27FC236}">
              <a16:creationId xmlns:a16="http://schemas.microsoft.com/office/drawing/2014/main" id="{FD0CD8B3-0F33-4B05-A66C-6A2BB70BFED3}"/>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4" name="Text Box 8">
          <a:hlinkClick xmlns:r="http://schemas.openxmlformats.org/officeDocument/2006/relationships" r:id="rId5"/>
          <a:extLst>
            <a:ext uri="{FF2B5EF4-FFF2-40B4-BE49-F238E27FC236}">
              <a16:creationId xmlns:a16="http://schemas.microsoft.com/office/drawing/2014/main" id="{07F9CD2B-35B6-41C7-8FE7-DB770B8AAADD}"/>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5" name="Text Box 8">
          <a:hlinkClick xmlns:r="http://schemas.openxmlformats.org/officeDocument/2006/relationships" r:id="rId5"/>
          <a:extLst>
            <a:ext uri="{FF2B5EF4-FFF2-40B4-BE49-F238E27FC236}">
              <a16:creationId xmlns:a16="http://schemas.microsoft.com/office/drawing/2014/main" id="{7C06B966-66EF-4FAD-84C0-7A8B08487E17}"/>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6" name="Text Box 8">
          <a:hlinkClick xmlns:r="http://schemas.openxmlformats.org/officeDocument/2006/relationships" r:id="rId5"/>
          <a:extLst>
            <a:ext uri="{FF2B5EF4-FFF2-40B4-BE49-F238E27FC236}">
              <a16:creationId xmlns:a16="http://schemas.microsoft.com/office/drawing/2014/main" id="{51CD414F-D9E0-47A3-82BA-BC09B00D7A38}"/>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7" name="Text Box 8">
          <a:hlinkClick xmlns:r="http://schemas.openxmlformats.org/officeDocument/2006/relationships" r:id="rId5"/>
          <a:extLst>
            <a:ext uri="{FF2B5EF4-FFF2-40B4-BE49-F238E27FC236}">
              <a16:creationId xmlns:a16="http://schemas.microsoft.com/office/drawing/2014/main" id="{0AD197B4-495A-48D5-8036-1AF6BD5022D1}"/>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8" name="Text Box 8">
          <a:hlinkClick xmlns:r="http://schemas.openxmlformats.org/officeDocument/2006/relationships" r:id="rId5"/>
          <a:extLst>
            <a:ext uri="{FF2B5EF4-FFF2-40B4-BE49-F238E27FC236}">
              <a16:creationId xmlns:a16="http://schemas.microsoft.com/office/drawing/2014/main" id="{A5195C0F-BEB8-4D38-910B-5ED85C02B26D}"/>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9" name="Text Box 8">
          <a:hlinkClick xmlns:r="http://schemas.openxmlformats.org/officeDocument/2006/relationships" r:id="rId5"/>
          <a:extLst>
            <a:ext uri="{FF2B5EF4-FFF2-40B4-BE49-F238E27FC236}">
              <a16:creationId xmlns:a16="http://schemas.microsoft.com/office/drawing/2014/main" id="{341E4A5A-1E03-4877-B7F7-B25737B0629E}"/>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10" name="Text Box 8">
          <a:hlinkClick xmlns:r="http://schemas.openxmlformats.org/officeDocument/2006/relationships" r:id="rId5"/>
          <a:extLst>
            <a:ext uri="{FF2B5EF4-FFF2-40B4-BE49-F238E27FC236}">
              <a16:creationId xmlns:a16="http://schemas.microsoft.com/office/drawing/2014/main" id="{F174D6B2-6D87-41DF-A54D-21591D3BA76A}"/>
            </a:ext>
          </a:extLst>
        </xdr:cNvPr>
        <xdr:cNvSpPr txBox="1">
          <a:spLocks noChangeArrowheads="1"/>
        </xdr:cNvSpPr>
      </xdr:nvSpPr>
      <xdr:spPr bwMode="auto">
        <a:xfrm>
          <a:off x="127530225" y="476250"/>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191</xdr:col>
      <xdr:colOff>752475</xdr:colOff>
      <xdr:row>2</xdr:row>
      <xdr:rowOff>114300</xdr:rowOff>
    </xdr:from>
    <xdr:to>
      <xdr:col>191</xdr:col>
      <xdr:colOff>816978</xdr:colOff>
      <xdr:row>3</xdr:row>
      <xdr:rowOff>73025</xdr:rowOff>
    </xdr:to>
    <xdr:sp macro="" textlink="">
      <xdr:nvSpPr>
        <xdr:cNvPr id="711" name="Text Box 8">
          <a:hlinkClick xmlns:r="http://schemas.openxmlformats.org/officeDocument/2006/relationships" r:id="rId5"/>
          <a:extLst>
            <a:ext uri="{FF2B5EF4-FFF2-40B4-BE49-F238E27FC236}">
              <a16:creationId xmlns:a16="http://schemas.microsoft.com/office/drawing/2014/main" id="{C73F9AB1-2F6F-4140-825C-33B54B5D3A5F}"/>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12" name="Text Box 8">
          <a:hlinkClick xmlns:r="http://schemas.openxmlformats.org/officeDocument/2006/relationships" r:id="rId5"/>
          <a:extLst>
            <a:ext uri="{FF2B5EF4-FFF2-40B4-BE49-F238E27FC236}">
              <a16:creationId xmlns:a16="http://schemas.microsoft.com/office/drawing/2014/main" id="{126C5C39-FE99-4F66-8DE4-5E9F2E282F41}"/>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13" name="Text Box 8">
          <a:hlinkClick xmlns:r="http://schemas.openxmlformats.org/officeDocument/2006/relationships" r:id="rId5"/>
          <a:extLst>
            <a:ext uri="{FF2B5EF4-FFF2-40B4-BE49-F238E27FC236}">
              <a16:creationId xmlns:a16="http://schemas.microsoft.com/office/drawing/2014/main" id="{E3D58E5D-83F6-4324-8152-925129C50E46}"/>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14" name="Text Box 8">
          <a:hlinkClick xmlns:r="http://schemas.openxmlformats.org/officeDocument/2006/relationships" r:id="rId5"/>
          <a:extLst>
            <a:ext uri="{FF2B5EF4-FFF2-40B4-BE49-F238E27FC236}">
              <a16:creationId xmlns:a16="http://schemas.microsoft.com/office/drawing/2014/main" id="{A080DEB2-50CA-457C-B073-D807CD36B84A}"/>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15" name="Text Box 8">
          <a:hlinkClick xmlns:r="http://schemas.openxmlformats.org/officeDocument/2006/relationships" r:id="rId5"/>
          <a:extLst>
            <a:ext uri="{FF2B5EF4-FFF2-40B4-BE49-F238E27FC236}">
              <a16:creationId xmlns:a16="http://schemas.microsoft.com/office/drawing/2014/main" id="{7662AE4C-388E-43A5-A64D-9139160088DC}"/>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16" name="Text Box 8">
          <a:hlinkClick xmlns:r="http://schemas.openxmlformats.org/officeDocument/2006/relationships" r:id="rId5"/>
          <a:extLst>
            <a:ext uri="{FF2B5EF4-FFF2-40B4-BE49-F238E27FC236}">
              <a16:creationId xmlns:a16="http://schemas.microsoft.com/office/drawing/2014/main" id="{2E049447-5DCD-41DE-BFFB-4E1D647E17A8}"/>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17" name="Text Box 8">
          <a:hlinkClick xmlns:r="http://schemas.openxmlformats.org/officeDocument/2006/relationships" r:id="rId5"/>
          <a:extLst>
            <a:ext uri="{FF2B5EF4-FFF2-40B4-BE49-F238E27FC236}">
              <a16:creationId xmlns:a16="http://schemas.microsoft.com/office/drawing/2014/main" id="{00E59F66-9A29-4EDE-979E-5D882A1A769D}"/>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18" name="Text Box 8">
          <a:hlinkClick xmlns:r="http://schemas.openxmlformats.org/officeDocument/2006/relationships" r:id="rId5"/>
          <a:extLst>
            <a:ext uri="{FF2B5EF4-FFF2-40B4-BE49-F238E27FC236}">
              <a16:creationId xmlns:a16="http://schemas.microsoft.com/office/drawing/2014/main" id="{F012DC04-CF62-4D78-AC03-112E78AC8FC8}"/>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19" name="Text Box 8">
          <a:hlinkClick xmlns:r="http://schemas.openxmlformats.org/officeDocument/2006/relationships" r:id="rId5"/>
          <a:extLst>
            <a:ext uri="{FF2B5EF4-FFF2-40B4-BE49-F238E27FC236}">
              <a16:creationId xmlns:a16="http://schemas.microsoft.com/office/drawing/2014/main" id="{C522D130-D0F5-4925-9C33-0F9BACBBB9C8}"/>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0" name="Text Box 8">
          <a:hlinkClick xmlns:r="http://schemas.openxmlformats.org/officeDocument/2006/relationships" r:id="rId5"/>
          <a:extLst>
            <a:ext uri="{FF2B5EF4-FFF2-40B4-BE49-F238E27FC236}">
              <a16:creationId xmlns:a16="http://schemas.microsoft.com/office/drawing/2014/main" id="{237FFEA8-0A4B-412B-B59A-1FACC5A44E80}"/>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1" name="Text Box 8">
          <a:hlinkClick xmlns:r="http://schemas.openxmlformats.org/officeDocument/2006/relationships" r:id="rId5"/>
          <a:extLst>
            <a:ext uri="{FF2B5EF4-FFF2-40B4-BE49-F238E27FC236}">
              <a16:creationId xmlns:a16="http://schemas.microsoft.com/office/drawing/2014/main" id="{47310ACD-F1DC-40E2-9F0C-E2F34742454B}"/>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2" name="Text Box 8">
          <a:hlinkClick xmlns:r="http://schemas.openxmlformats.org/officeDocument/2006/relationships" r:id="rId5"/>
          <a:extLst>
            <a:ext uri="{FF2B5EF4-FFF2-40B4-BE49-F238E27FC236}">
              <a16:creationId xmlns:a16="http://schemas.microsoft.com/office/drawing/2014/main" id="{6D209458-F001-4BFD-9458-DF429C31365E}"/>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3" name="Text Box 8">
          <a:hlinkClick xmlns:r="http://schemas.openxmlformats.org/officeDocument/2006/relationships" r:id="rId5"/>
          <a:extLst>
            <a:ext uri="{FF2B5EF4-FFF2-40B4-BE49-F238E27FC236}">
              <a16:creationId xmlns:a16="http://schemas.microsoft.com/office/drawing/2014/main" id="{4A8BB1B7-A622-46A9-8698-546349C8D9C6}"/>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4" name="Text Box 8">
          <a:hlinkClick xmlns:r="http://schemas.openxmlformats.org/officeDocument/2006/relationships" r:id="rId5"/>
          <a:extLst>
            <a:ext uri="{FF2B5EF4-FFF2-40B4-BE49-F238E27FC236}">
              <a16:creationId xmlns:a16="http://schemas.microsoft.com/office/drawing/2014/main" id="{FF9DDD90-086B-41CD-9DD0-A54DF88EF013}"/>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5" name="Text Box 8">
          <a:hlinkClick xmlns:r="http://schemas.openxmlformats.org/officeDocument/2006/relationships" r:id="rId5"/>
          <a:extLst>
            <a:ext uri="{FF2B5EF4-FFF2-40B4-BE49-F238E27FC236}">
              <a16:creationId xmlns:a16="http://schemas.microsoft.com/office/drawing/2014/main" id="{3D9A58CA-590C-4A1D-862F-EB68651BD64D}"/>
            </a:ext>
          </a:extLst>
        </xdr:cNvPr>
        <xdr:cNvSpPr txBox="1">
          <a:spLocks noChangeArrowheads="1"/>
        </xdr:cNvSpPr>
      </xdr:nvSpPr>
      <xdr:spPr bwMode="auto">
        <a:xfrm>
          <a:off x="128320800"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47625</xdr:rowOff>
    </xdr:from>
    <xdr:to>
      <xdr:col>1</xdr:col>
      <xdr:colOff>511175</xdr:colOff>
      <xdr:row>6</xdr:row>
      <xdr:rowOff>92076</xdr:rowOff>
    </xdr:to>
    <xdr:sp macro="" textlink="">
      <xdr:nvSpPr>
        <xdr:cNvPr id="2" name="Text Box 12">
          <a:hlinkClick xmlns:r="http://schemas.openxmlformats.org/officeDocument/2006/relationships" r:id="rId1"/>
          <a:extLst>
            <a:ext uri="{FF2B5EF4-FFF2-40B4-BE49-F238E27FC236}">
              <a16:creationId xmlns:a16="http://schemas.microsoft.com/office/drawing/2014/main" id="{34639B64-4CCA-4C91-8D3C-AA4F040ADEA5}"/>
            </a:ext>
          </a:extLst>
        </xdr:cNvPr>
        <xdr:cNvSpPr txBox="1">
          <a:spLocks noChangeArrowheads="1"/>
        </xdr:cNvSpPr>
      </xdr:nvSpPr>
      <xdr:spPr bwMode="auto">
        <a:xfrm>
          <a:off x="4581525" y="981075"/>
          <a:ext cx="273050" cy="225426"/>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[12]</a:t>
          </a:r>
        </a:p>
      </xdr:txBody>
    </xdr:sp>
    <xdr:clientData/>
  </xdr:twoCellAnchor>
  <xdr:twoCellAnchor editAs="oneCell">
    <xdr:from>
      <xdr:col>4</xdr:col>
      <xdr:colOff>295275</xdr:colOff>
      <xdr:row>7</xdr:row>
      <xdr:rowOff>28575</xdr:rowOff>
    </xdr:from>
    <xdr:to>
      <xdr:col>4</xdr:col>
      <xdr:colOff>549275</xdr:colOff>
      <xdr:row>8</xdr:row>
      <xdr:rowOff>1681</xdr:rowOff>
    </xdr:to>
    <xdr:sp macro="" textlink="">
      <xdr:nvSpPr>
        <xdr:cNvPr id="3" name="Text Box 13">
          <a:hlinkClick xmlns:r="http://schemas.openxmlformats.org/officeDocument/2006/relationships" r:id="rId2"/>
          <a:extLst>
            <a:ext uri="{FF2B5EF4-FFF2-40B4-BE49-F238E27FC236}">
              <a16:creationId xmlns:a16="http://schemas.microsoft.com/office/drawing/2014/main" id="{B5A2407A-53DD-4049-81DC-A476266D3E25}"/>
            </a:ext>
          </a:extLst>
        </xdr:cNvPr>
        <xdr:cNvSpPr txBox="1">
          <a:spLocks noChangeArrowheads="1"/>
        </xdr:cNvSpPr>
      </xdr:nvSpPr>
      <xdr:spPr bwMode="auto">
        <a:xfrm>
          <a:off x="7439025" y="1323975"/>
          <a:ext cx="254000"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[13]</a:t>
          </a:r>
        </a:p>
      </xdr:txBody>
    </xdr:sp>
    <xdr:clientData/>
  </xdr:twoCellAnchor>
  <xdr:twoCellAnchor editAs="oneCell">
    <xdr:from>
      <xdr:col>0</xdr:col>
      <xdr:colOff>1171575</xdr:colOff>
      <xdr:row>12</xdr:row>
      <xdr:rowOff>38100</xdr:rowOff>
    </xdr:from>
    <xdr:to>
      <xdr:col>0</xdr:col>
      <xdr:colOff>1425575</xdr:colOff>
      <xdr:row>13</xdr:row>
      <xdr:rowOff>34925</xdr:rowOff>
    </xdr:to>
    <xdr:sp macro="" textlink="">
      <xdr:nvSpPr>
        <xdr:cNvPr id="4" name="Text Box 14">
          <a:hlinkClick xmlns:r="http://schemas.openxmlformats.org/officeDocument/2006/relationships" r:id="rId3"/>
          <a:extLst>
            <a:ext uri="{FF2B5EF4-FFF2-40B4-BE49-F238E27FC236}">
              <a16:creationId xmlns:a16="http://schemas.microsoft.com/office/drawing/2014/main" id="{262CBEE9-0BC8-4290-8422-C8D3A3CE100D}"/>
            </a:ext>
          </a:extLst>
        </xdr:cNvPr>
        <xdr:cNvSpPr txBox="1">
          <a:spLocks noChangeArrowheads="1"/>
        </xdr:cNvSpPr>
      </xdr:nvSpPr>
      <xdr:spPr bwMode="auto">
        <a:xfrm>
          <a:off x="1171575" y="2238375"/>
          <a:ext cx="254000" cy="177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[14]</a:t>
          </a:r>
        </a:p>
      </xdr:txBody>
    </xdr:sp>
    <xdr:clientData/>
  </xdr:twoCellAnchor>
  <xdr:twoCellAnchor editAs="oneCell">
    <xdr:from>
      <xdr:col>0</xdr:col>
      <xdr:colOff>1752600</xdr:colOff>
      <xdr:row>15</xdr:row>
      <xdr:rowOff>28575</xdr:rowOff>
    </xdr:from>
    <xdr:to>
      <xdr:col>0</xdr:col>
      <xdr:colOff>2000250</xdr:colOff>
      <xdr:row>16</xdr:row>
      <xdr:rowOff>25400</xdr:rowOff>
    </xdr:to>
    <xdr:sp macro="" textlink="">
      <xdr:nvSpPr>
        <xdr:cNvPr id="5" name="Text Box 15">
          <a:hlinkClick xmlns:r="http://schemas.openxmlformats.org/officeDocument/2006/relationships" r:id="rId4"/>
          <a:extLst>
            <a:ext uri="{FF2B5EF4-FFF2-40B4-BE49-F238E27FC236}">
              <a16:creationId xmlns:a16="http://schemas.microsoft.com/office/drawing/2014/main" id="{A4913576-7AF0-4F50-A0BA-A42E7951D23A}"/>
            </a:ext>
          </a:extLst>
        </xdr:cNvPr>
        <xdr:cNvSpPr txBox="1">
          <a:spLocks noChangeArrowheads="1"/>
        </xdr:cNvSpPr>
      </xdr:nvSpPr>
      <xdr:spPr bwMode="auto">
        <a:xfrm>
          <a:off x="1752600" y="2771775"/>
          <a:ext cx="247650" cy="177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[15]</a:t>
          </a:r>
        </a:p>
      </xdr:txBody>
    </xdr:sp>
    <xdr:clientData/>
  </xdr:twoCellAnchor>
  <xdr:twoCellAnchor editAs="oneCell">
    <xdr:from>
      <xdr:col>1</xdr:col>
      <xdr:colOff>28575</xdr:colOff>
      <xdr:row>20</xdr:row>
      <xdr:rowOff>28575</xdr:rowOff>
    </xdr:from>
    <xdr:to>
      <xdr:col>1</xdr:col>
      <xdr:colOff>282575</xdr:colOff>
      <xdr:row>21</xdr:row>
      <xdr:rowOff>25400</xdr:rowOff>
    </xdr:to>
    <xdr:sp macro="" textlink="">
      <xdr:nvSpPr>
        <xdr:cNvPr id="6" name="Text Box 16">
          <a:hlinkClick xmlns:r="http://schemas.openxmlformats.org/officeDocument/2006/relationships" r:id="rId5"/>
          <a:extLst>
            <a:ext uri="{FF2B5EF4-FFF2-40B4-BE49-F238E27FC236}">
              <a16:creationId xmlns:a16="http://schemas.microsoft.com/office/drawing/2014/main" id="{EBA7EEB9-6839-452D-8416-C2B7F70BEF06}"/>
            </a:ext>
          </a:extLst>
        </xdr:cNvPr>
        <xdr:cNvSpPr txBox="1">
          <a:spLocks noChangeArrowheads="1"/>
        </xdr:cNvSpPr>
      </xdr:nvSpPr>
      <xdr:spPr bwMode="auto">
        <a:xfrm>
          <a:off x="4371975" y="3676650"/>
          <a:ext cx="254000" cy="177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[16]</a:t>
          </a:r>
        </a:p>
      </xdr:txBody>
    </xdr:sp>
    <xdr:clientData/>
  </xdr:twoCellAnchor>
  <xdr:twoCellAnchor editAs="oneCell">
    <xdr:from>
      <xdr:col>0</xdr:col>
      <xdr:colOff>2133600</xdr:colOff>
      <xdr:row>3</xdr:row>
      <xdr:rowOff>28575</xdr:rowOff>
    </xdr:from>
    <xdr:to>
      <xdr:col>0</xdr:col>
      <xdr:colOff>2400300</xdr:colOff>
      <xdr:row>4</xdr:row>
      <xdr:rowOff>73025</xdr:rowOff>
    </xdr:to>
    <xdr:sp macro="" textlink="">
      <xdr:nvSpPr>
        <xdr:cNvPr id="7" name="Text Box 11">
          <a:hlinkClick xmlns:r="http://schemas.openxmlformats.org/officeDocument/2006/relationships" r:id="rId6"/>
          <a:extLst>
            <a:ext uri="{FF2B5EF4-FFF2-40B4-BE49-F238E27FC236}">
              <a16:creationId xmlns:a16="http://schemas.microsoft.com/office/drawing/2014/main" id="{E7917F38-EA01-4E0A-A631-F7952E8E7D3B}"/>
            </a:ext>
          </a:extLst>
        </xdr:cNvPr>
        <xdr:cNvSpPr txBox="1">
          <a:spLocks noChangeArrowheads="1"/>
        </xdr:cNvSpPr>
      </xdr:nvSpPr>
      <xdr:spPr bwMode="auto">
        <a:xfrm>
          <a:off x="2133600" y="561975"/>
          <a:ext cx="266700" cy="263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oneCellAnchor>
    <xdr:from>
      <xdr:col>134</xdr:col>
      <xdr:colOff>752475</xdr:colOff>
      <xdr:row>3</xdr:row>
      <xdr:rowOff>114300</xdr:rowOff>
    </xdr:from>
    <xdr:ext cx="59657" cy="165287"/>
    <xdr:sp macro="" textlink="">
      <xdr:nvSpPr>
        <xdr:cNvPr id="8" name="Text Box 8">
          <a:hlinkClick xmlns:r="http://schemas.openxmlformats.org/officeDocument/2006/relationships" r:id="rId7"/>
          <a:extLst>
            <a:ext uri="{FF2B5EF4-FFF2-40B4-BE49-F238E27FC236}">
              <a16:creationId xmlns:a16="http://schemas.microsoft.com/office/drawing/2014/main" id="{C5CF3C42-9054-4F0C-99CD-8E0FD4528CCC}"/>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9" name="Text Box 8">
          <a:hlinkClick xmlns:r="http://schemas.openxmlformats.org/officeDocument/2006/relationships" r:id="rId7"/>
          <a:extLst>
            <a:ext uri="{FF2B5EF4-FFF2-40B4-BE49-F238E27FC236}">
              <a16:creationId xmlns:a16="http://schemas.microsoft.com/office/drawing/2014/main" id="{4B529535-DF6F-4864-B64C-048F81A6C3D1}"/>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 name="Text Box 8">
          <a:hlinkClick xmlns:r="http://schemas.openxmlformats.org/officeDocument/2006/relationships" r:id="rId7"/>
          <a:extLst>
            <a:ext uri="{FF2B5EF4-FFF2-40B4-BE49-F238E27FC236}">
              <a16:creationId xmlns:a16="http://schemas.microsoft.com/office/drawing/2014/main" id="{5840D82B-FFB9-41B1-9330-07560A9CB845}"/>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 name="Text Box 8">
          <a:hlinkClick xmlns:r="http://schemas.openxmlformats.org/officeDocument/2006/relationships" r:id="rId7"/>
          <a:extLst>
            <a:ext uri="{FF2B5EF4-FFF2-40B4-BE49-F238E27FC236}">
              <a16:creationId xmlns:a16="http://schemas.microsoft.com/office/drawing/2014/main" id="{39E42197-CCFA-4A01-A9CF-4DD9C7926702}"/>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2" name="Text Box 8">
          <a:hlinkClick xmlns:r="http://schemas.openxmlformats.org/officeDocument/2006/relationships" r:id="rId7"/>
          <a:extLst>
            <a:ext uri="{FF2B5EF4-FFF2-40B4-BE49-F238E27FC236}">
              <a16:creationId xmlns:a16="http://schemas.microsoft.com/office/drawing/2014/main" id="{7FE5CC6D-D292-4D8F-AEF7-23BB492AC394}"/>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132</xdr:col>
      <xdr:colOff>752475</xdr:colOff>
      <xdr:row>3</xdr:row>
      <xdr:rowOff>114300</xdr:rowOff>
    </xdr:from>
    <xdr:to>
      <xdr:col>133</xdr:col>
      <xdr:colOff>58537</xdr:colOff>
      <xdr:row>4</xdr:row>
      <xdr:rowOff>63500</xdr:rowOff>
    </xdr:to>
    <xdr:sp macro="" textlink="">
      <xdr:nvSpPr>
        <xdr:cNvPr id="13" name="Text Box 8">
          <a:hlinkClick xmlns:r="http://schemas.openxmlformats.org/officeDocument/2006/relationships" r:id="rId7"/>
          <a:extLst>
            <a:ext uri="{FF2B5EF4-FFF2-40B4-BE49-F238E27FC236}">
              <a16:creationId xmlns:a16="http://schemas.microsoft.com/office/drawing/2014/main" id="{8016C5FB-94D2-4DEC-83F5-A30BBFB68FCF}"/>
            </a:ext>
          </a:extLst>
        </xdr:cNvPr>
        <xdr:cNvSpPr txBox="1">
          <a:spLocks noChangeArrowheads="1"/>
        </xdr:cNvSpPr>
      </xdr:nvSpPr>
      <xdr:spPr bwMode="auto">
        <a:xfrm>
          <a:off x="90335100" y="647700"/>
          <a:ext cx="5853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4" name="Text Box 8">
          <a:hlinkClick xmlns:r="http://schemas.openxmlformats.org/officeDocument/2006/relationships" r:id="rId7"/>
          <a:extLst>
            <a:ext uri="{FF2B5EF4-FFF2-40B4-BE49-F238E27FC236}">
              <a16:creationId xmlns:a16="http://schemas.microsoft.com/office/drawing/2014/main" id="{6E91D01E-29A6-4386-822D-4E81AAE18C3D}"/>
            </a:ext>
          </a:extLst>
        </xdr:cNvPr>
        <xdr:cNvSpPr txBox="1">
          <a:spLocks noChangeArrowheads="1"/>
        </xdr:cNvSpPr>
      </xdr:nvSpPr>
      <xdr:spPr bwMode="auto">
        <a:xfrm>
          <a:off x="90335100" y="647700"/>
          <a:ext cx="5853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5" name="Text Box 8">
          <a:hlinkClick xmlns:r="http://schemas.openxmlformats.org/officeDocument/2006/relationships" r:id="rId7"/>
          <a:extLst>
            <a:ext uri="{FF2B5EF4-FFF2-40B4-BE49-F238E27FC236}">
              <a16:creationId xmlns:a16="http://schemas.microsoft.com/office/drawing/2014/main" id="{7A292D59-C0C7-4087-AA6F-91816785B548}"/>
            </a:ext>
          </a:extLst>
        </xdr:cNvPr>
        <xdr:cNvSpPr txBox="1">
          <a:spLocks noChangeArrowheads="1"/>
        </xdr:cNvSpPr>
      </xdr:nvSpPr>
      <xdr:spPr bwMode="auto">
        <a:xfrm>
          <a:off x="90335100" y="647700"/>
          <a:ext cx="5853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6" name="Text Box 8">
          <a:hlinkClick xmlns:r="http://schemas.openxmlformats.org/officeDocument/2006/relationships" r:id="rId7"/>
          <a:extLst>
            <a:ext uri="{FF2B5EF4-FFF2-40B4-BE49-F238E27FC236}">
              <a16:creationId xmlns:a16="http://schemas.microsoft.com/office/drawing/2014/main" id="{E58B7B00-87A7-46FA-91CE-BD12C0D2BA88}"/>
            </a:ext>
          </a:extLst>
        </xdr:cNvPr>
        <xdr:cNvSpPr txBox="1">
          <a:spLocks noChangeArrowheads="1"/>
        </xdr:cNvSpPr>
      </xdr:nvSpPr>
      <xdr:spPr bwMode="auto">
        <a:xfrm>
          <a:off x="90335100" y="647700"/>
          <a:ext cx="5853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7" name="Text Box 8">
          <a:hlinkClick xmlns:r="http://schemas.openxmlformats.org/officeDocument/2006/relationships" r:id="rId7"/>
          <a:extLst>
            <a:ext uri="{FF2B5EF4-FFF2-40B4-BE49-F238E27FC236}">
              <a16:creationId xmlns:a16="http://schemas.microsoft.com/office/drawing/2014/main" id="{F24637AA-3436-4CEA-991D-A1BC2DDC0AB6}"/>
            </a:ext>
          </a:extLst>
        </xdr:cNvPr>
        <xdr:cNvSpPr txBox="1">
          <a:spLocks noChangeArrowheads="1"/>
        </xdr:cNvSpPr>
      </xdr:nvSpPr>
      <xdr:spPr bwMode="auto">
        <a:xfrm>
          <a:off x="90335100" y="647700"/>
          <a:ext cx="58537"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133</xdr:col>
      <xdr:colOff>752475</xdr:colOff>
      <xdr:row>3</xdr:row>
      <xdr:rowOff>114300</xdr:rowOff>
    </xdr:from>
    <xdr:ext cx="59657" cy="165287"/>
    <xdr:sp macro="" textlink="">
      <xdr:nvSpPr>
        <xdr:cNvPr id="18" name="Text Box 8">
          <a:hlinkClick xmlns:r="http://schemas.openxmlformats.org/officeDocument/2006/relationships" r:id="rId7"/>
          <a:extLst>
            <a:ext uri="{FF2B5EF4-FFF2-40B4-BE49-F238E27FC236}">
              <a16:creationId xmlns:a16="http://schemas.microsoft.com/office/drawing/2014/main" id="{D1A6BEB3-6844-441E-90AB-CD00474B75F6}"/>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19" name="Text Box 8">
          <a:hlinkClick xmlns:r="http://schemas.openxmlformats.org/officeDocument/2006/relationships" r:id="rId7"/>
          <a:extLst>
            <a:ext uri="{FF2B5EF4-FFF2-40B4-BE49-F238E27FC236}">
              <a16:creationId xmlns:a16="http://schemas.microsoft.com/office/drawing/2014/main" id="{89611B62-1A6C-4681-B6DD-84E48CA9174F}"/>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0" name="Text Box 8">
          <a:hlinkClick xmlns:r="http://schemas.openxmlformats.org/officeDocument/2006/relationships" r:id="rId7"/>
          <a:extLst>
            <a:ext uri="{FF2B5EF4-FFF2-40B4-BE49-F238E27FC236}">
              <a16:creationId xmlns:a16="http://schemas.microsoft.com/office/drawing/2014/main" id="{65E6B882-91E6-4184-9E00-3FAE9F179441}"/>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1" name="Text Box 8">
          <a:hlinkClick xmlns:r="http://schemas.openxmlformats.org/officeDocument/2006/relationships" r:id="rId7"/>
          <a:extLst>
            <a:ext uri="{FF2B5EF4-FFF2-40B4-BE49-F238E27FC236}">
              <a16:creationId xmlns:a16="http://schemas.microsoft.com/office/drawing/2014/main" id="{2C72D302-E968-44FE-BBE4-1CA96CC41FA8}"/>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2" name="Text Box 8">
          <a:hlinkClick xmlns:r="http://schemas.openxmlformats.org/officeDocument/2006/relationships" r:id="rId7"/>
          <a:extLst>
            <a:ext uri="{FF2B5EF4-FFF2-40B4-BE49-F238E27FC236}">
              <a16:creationId xmlns:a16="http://schemas.microsoft.com/office/drawing/2014/main" id="{EDA0EC9A-B997-4A0E-A76F-C595656EB2D2}"/>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3" name="Text Box 8">
          <a:hlinkClick xmlns:r="http://schemas.openxmlformats.org/officeDocument/2006/relationships" r:id="rId7"/>
          <a:extLst>
            <a:ext uri="{FF2B5EF4-FFF2-40B4-BE49-F238E27FC236}">
              <a16:creationId xmlns:a16="http://schemas.microsoft.com/office/drawing/2014/main" id="{0F0CD98B-BE80-4D9D-A2ED-D70358DED471}"/>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4" name="Text Box 8">
          <a:hlinkClick xmlns:r="http://schemas.openxmlformats.org/officeDocument/2006/relationships" r:id="rId7"/>
          <a:extLst>
            <a:ext uri="{FF2B5EF4-FFF2-40B4-BE49-F238E27FC236}">
              <a16:creationId xmlns:a16="http://schemas.microsoft.com/office/drawing/2014/main" id="{FF014A2C-6C6E-4218-80B6-DE95F5372E97}"/>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5" name="Text Box 8">
          <a:hlinkClick xmlns:r="http://schemas.openxmlformats.org/officeDocument/2006/relationships" r:id="rId7"/>
          <a:extLst>
            <a:ext uri="{FF2B5EF4-FFF2-40B4-BE49-F238E27FC236}">
              <a16:creationId xmlns:a16="http://schemas.microsoft.com/office/drawing/2014/main" id="{480B22B3-17E6-4E47-8BEA-A6DAB0A94F10}"/>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6" name="Text Box 8">
          <a:hlinkClick xmlns:r="http://schemas.openxmlformats.org/officeDocument/2006/relationships" r:id="rId7"/>
          <a:extLst>
            <a:ext uri="{FF2B5EF4-FFF2-40B4-BE49-F238E27FC236}">
              <a16:creationId xmlns:a16="http://schemas.microsoft.com/office/drawing/2014/main" id="{02B7D0B6-ED0A-4802-AE89-C7EFDEEB8120}"/>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7" name="Text Box 8">
          <a:hlinkClick xmlns:r="http://schemas.openxmlformats.org/officeDocument/2006/relationships" r:id="rId7"/>
          <a:extLst>
            <a:ext uri="{FF2B5EF4-FFF2-40B4-BE49-F238E27FC236}">
              <a16:creationId xmlns:a16="http://schemas.microsoft.com/office/drawing/2014/main" id="{DAE31A62-CA83-4E42-B268-E0DC69482568}"/>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28" name="Text Box 8">
          <a:hlinkClick xmlns:r="http://schemas.openxmlformats.org/officeDocument/2006/relationships" r:id="rId7"/>
          <a:extLst>
            <a:ext uri="{FF2B5EF4-FFF2-40B4-BE49-F238E27FC236}">
              <a16:creationId xmlns:a16="http://schemas.microsoft.com/office/drawing/2014/main" id="{89B758A0-9F2F-409A-A3B1-A4A0B56C17C1}"/>
            </a:ext>
          </a:extLst>
        </xdr:cNvPr>
        <xdr:cNvSpPr txBox="1">
          <a:spLocks noChangeArrowheads="1"/>
        </xdr:cNvSpPr>
      </xdr:nvSpPr>
      <xdr:spPr bwMode="auto">
        <a:xfrm>
          <a:off x="919829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29" name="Text Box 8">
          <a:hlinkClick xmlns:r="http://schemas.openxmlformats.org/officeDocument/2006/relationships" r:id="rId7"/>
          <a:extLst>
            <a:ext uri="{FF2B5EF4-FFF2-40B4-BE49-F238E27FC236}">
              <a16:creationId xmlns:a16="http://schemas.microsoft.com/office/drawing/2014/main" id="{9C299518-198B-4CF5-A685-FFC1249BFDE8}"/>
            </a:ext>
          </a:extLst>
        </xdr:cNvPr>
        <xdr:cNvSpPr txBox="1">
          <a:spLocks noChangeArrowheads="1"/>
        </xdr:cNvSpPr>
      </xdr:nvSpPr>
      <xdr:spPr bwMode="auto">
        <a:xfrm>
          <a:off x="919829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0" name="Text Box 8">
          <a:hlinkClick xmlns:r="http://schemas.openxmlformats.org/officeDocument/2006/relationships" r:id="rId7"/>
          <a:extLst>
            <a:ext uri="{FF2B5EF4-FFF2-40B4-BE49-F238E27FC236}">
              <a16:creationId xmlns:a16="http://schemas.microsoft.com/office/drawing/2014/main" id="{A0EDF2FD-3688-4BDC-B644-0C849CE1EB6C}"/>
            </a:ext>
          </a:extLst>
        </xdr:cNvPr>
        <xdr:cNvSpPr txBox="1">
          <a:spLocks noChangeArrowheads="1"/>
        </xdr:cNvSpPr>
      </xdr:nvSpPr>
      <xdr:spPr bwMode="auto">
        <a:xfrm>
          <a:off x="919829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1" name="Text Box 8">
          <a:hlinkClick xmlns:r="http://schemas.openxmlformats.org/officeDocument/2006/relationships" r:id="rId7"/>
          <a:extLst>
            <a:ext uri="{FF2B5EF4-FFF2-40B4-BE49-F238E27FC236}">
              <a16:creationId xmlns:a16="http://schemas.microsoft.com/office/drawing/2014/main" id="{160B73F8-AD5A-4EDA-BF50-4C200A9044DD}"/>
            </a:ext>
          </a:extLst>
        </xdr:cNvPr>
        <xdr:cNvSpPr txBox="1">
          <a:spLocks noChangeArrowheads="1"/>
        </xdr:cNvSpPr>
      </xdr:nvSpPr>
      <xdr:spPr bwMode="auto">
        <a:xfrm>
          <a:off x="919829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2" name="Text Box 8">
          <a:hlinkClick xmlns:r="http://schemas.openxmlformats.org/officeDocument/2006/relationships" r:id="rId7"/>
          <a:extLst>
            <a:ext uri="{FF2B5EF4-FFF2-40B4-BE49-F238E27FC236}">
              <a16:creationId xmlns:a16="http://schemas.microsoft.com/office/drawing/2014/main" id="{3078DD0C-9488-4FD4-9DEE-F130D9ED9897}"/>
            </a:ext>
          </a:extLst>
        </xdr:cNvPr>
        <xdr:cNvSpPr txBox="1">
          <a:spLocks noChangeArrowheads="1"/>
        </xdr:cNvSpPr>
      </xdr:nvSpPr>
      <xdr:spPr bwMode="auto">
        <a:xfrm>
          <a:off x="919829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136</xdr:col>
      <xdr:colOff>752475</xdr:colOff>
      <xdr:row>3</xdr:row>
      <xdr:rowOff>114300</xdr:rowOff>
    </xdr:from>
    <xdr:to>
      <xdr:col>137</xdr:col>
      <xdr:colOff>69554</xdr:colOff>
      <xdr:row>4</xdr:row>
      <xdr:rowOff>63500</xdr:rowOff>
    </xdr:to>
    <xdr:sp macro="" textlink="">
      <xdr:nvSpPr>
        <xdr:cNvPr id="33" name="Text Box 8">
          <a:hlinkClick xmlns:r="http://schemas.openxmlformats.org/officeDocument/2006/relationships" r:id="rId7"/>
          <a:extLst>
            <a:ext uri="{FF2B5EF4-FFF2-40B4-BE49-F238E27FC236}">
              <a16:creationId xmlns:a16="http://schemas.microsoft.com/office/drawing/2014/main" id="{1D3611B4-E7F8-401B-B061-AC370A3F5A72}"/>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4" name="Text Box 8">
          <a:hlinkClick xmlns:r="http://schemas.openxmlformats.org/officeDocument/2006/relationships" r:id="rId7"/>
          <a:extLst>
            <a:ext uri="{FF2B5EF4-FFF2-40B4-BE49-F238E27FC236}">
              <a16:creationId xmlns:a16="http://schemas.microsoft.com/office/drawing/2014/main" id="{61B09AFE-CEE4-41B2-BA5D-D2217120062A}"/>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5" name="Text Box 8">
          <a:hlinkClick xmlns:r="http://schemas.openxmlformats.org/officeDocument/2006/relationships" r:id="rId7"/>
          <a:extLst>
            <a:ext uri="{FF2B5EF4-FFF2-40B4-BE49-F238E27FC236}">
              <a16:creationId xmlns:a16="http://schemas.microsoft.com/office/drawing/2014/main" id="{19A1D206-204B-43FD-8A95-CD58B3E3596F}"/>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6" name="Text Box 8">
          <a:hlinkClick xmlns:r="http://schemas.openxmlformats.org/officeDocument/2006/relationships" r:id="rId7"/>
          <a:extLst>
            <a:ext uri="{FF2B5EF4-FFF2-40B4-BE49-F238E27FC236}">
              <a16:creationId xmlns:a16="http://schemas.microsoft.com/office/drawing/2014/main" id="{38AD4C33-EAE1-4C93-B490-DB783C3F6155}"/>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7" name="Text Box 8">
          <a:hlinkClick xmlns:r="http://schemas.openxmlformats.org/officeDocument/2006/relationships" r:id="rId7"/>
          <a:extLst>
            <a:ext uri="{FF2B5EF4-FFF2-40B4-BE49-F238E27FC236}">
              <a16:creationId xmlns:a16="http://schemas.microsoft.com/office/drawing/2014/main" id="{5737784C-A627-4643-BE19-B4FADC0023F3}"/>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38" name="Text Box 8">
          <a:hlinkClick xmlns:r="http://schemas.openxmlformats.org/officeDocument/2006/relationships" r:id="rId7"/>
          <a:extLst>
            <a:ext uri="{FF2B5EF4-FFF2-40B4-BE49-F238E27FC236}">
              <a16:creationId xmlns:a16="http://schemas.microsoft.com/office/drawing/2014/main" id="{01498102-355B-4F0B-B7B7-1641657020FF}"/>
            </a:ext>
          </a:extLst>
        </xdr:cNvPr>
        <xdr:cNvSpPr txBox="1">
          <a:spLocks noChangeArrowheads="1"/>
        </xdr:cNvSpPr>
      </xdr:nvSpPr>
      <xdr:spPr bwMode="auto">
        <a:xfrm>
          <a:off x="92497275" y="647700"/>
          <a:ext cx="68886"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39" name="Text Box 8">
          <a:hlinkClick xmlns:r="http://schemas.openxmlformats.org/officeDocument/2006/relationships" r:id="rId7"/>
          <a:extLst>
            <a:ext uri="{FF2B5EF4-FFF2-40B4-BE49-F238E27FC236}">
              <a16:creationId xmlns:a16="http://schemas.microsoft.com/office/drawing/2014/main" id="{1FCB380D-A2FF-43B7-BE02-35BB45C86D81}"/>
            </a:ext>
          </a:extLst>
        </xdr:cNvPr>
        <xdr:cNvSpPr txBox="1">
          <a:spLocks noChangeArrowheads="1"/>
        </xdr:cNvSpPr>
      </xdr:nvSpPr>
      <xdr:spPr bwMode="auto">
        <a:xfrm>
          <a:off x="92497275" y="647700"/>
          <a:ext cx="68886"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0" name="Text Box 8">
          <a:hlinkClick xmlns:r="http://schemas.openxmlformats.org/officeDocument/2006/relationships" r:id="rId7"/>
          <a:extLst>
            <a:ext uri="{FF2B5EF4-FFF2-40B4-BE49-F238E27FC236}">
              <a16:creationId xmlns:a16="http://schemas.microsoft.com/office/drawing/2014/main" id="{3DAAB943-7B83-43CE-A9FA-3D37A1953DDC}"/>
            </a:ext>
          </a:extLst>
        </xdr:cNvPr>
        <xdr:cNvSpPr txBox="1">
          <a:spLocks noChangeArrowheads="1"/>
        </xdr:cNvSpPr>
      </xdr:nvSpPr>
      <xdr:spPr bwMode="auto">
        <a:xfrm>
          <a:off x="92497275" y="647700"/>
          <a:ext cx="68886"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1" name="Text Box 8">
          <a:hlinkClick xmlns:r="http://schemas.openxmlformats.org/officeDocument/2006/relationships" r:id="rId7"/>
          <a:extLst>
            <a:ext uri="{FF2B5EF4-FFF2-40B4-BE49-F238E27FC236}">
              <a16:creationId xmlns:a16="http://schemas.microsoft.com/office/drawing/2014/main" id="{21BE0F7A-4CC8-4EEF-92A1-29DAB88D1ECF}"/>
            </a:ext>
          </a:extLst>
        </xdr:cNvPr>
        <xdr:cNvSpPr txBox="1">
          <a:spLocks noChangeArrowheads="1"/>
        </xdr:cNvSpPr>
      </xdr:nvSpPr>
      <xdr:spPr bwMode="auto">
        <a:xfrm>
          <a:off x="92497275" y="647700"/>
          <a:ext cx="68886"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2" name="Text Box 8">
          <a:hlinkClick xmlns:r="http://schemas.openxmlformats.org/officeDocument/2006/relationships" r:id="rId7"/>
          <a:extLst>
            <a:ext uri="{FF2B5EF4-FFF2-40B4-BE49-F238E27FC236}">
              <a16:creationId xmlns:a16="http://schemas.microsoft.com/office/drawing/2014/main" id="{580DF542-8FC1-4D6A-8B72-2F7BE1AB1D33}"/>
            </a:ext>
          </a:extLst>
        </xdr:cNvPr>
        <xdr:cNvSpPr txBox="1">
          <a:spLocks noChangeArrowheads="1"/>
        </xdr:cNvSpPr>
      </xdr:nvSpPr>
      <xdr:spPr bwMode="auto">
        <a:xfrm>
          <a:off x="92497275" y="647700"/>
          <a:ext cx="68886"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3" name="Text Box 8">
          <a:hlinkClick xmlns:r="http://schemas.openxmlformats.org/officeDocument/2006/relationships" r:id="rId7"/>
          <a:extLst>
            <a:ext uri="{FF2B5EF4-FFF2-40B4-BE49-F238E27FC236}">
              <a16:creationId xmlns:a16="http://schemas.microsoft.com/office/drawing/2014/main" id="{D751D48E-E168-4C80-A82B-1BA38EF3D9F4}"/>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4" name="Text Box 8">
          <a:hlinkClick xmlns:r="http://schemas.openxmlformats.org/officeDocument/2006/relationships" r:id="rId7"/>
          <a:extLst>
            <a:ext uri="{FF2B5EF4-FFF2-40B4-BE49-F238E27FC236}">
              <a16:creationId xmlns:a16="http://schemas.microsoft.com/office/drawing/2014/main" id="{C33060EC-11C7-4ABF-9F6A-DE8E88DDC5DB}"/>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5" name="Text Box 8">
          <a:hlinkClick xmlns:r="http://schemas.openxmlformats.org/officeDocument/2006/relationships" r:id="rId7"/>
          <a:extLst>
            <a:ext uri="{FF2B5EF4-FFF2-40B4-BE49-F238E27FC236}">
              <a16:creationId xmlns:a16="http://schemas.microsoft.com/office/drawing/2014/main" id="{C3D03107-FDF0-403C-BF69-E4D9D34887CF}"/>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6" name="Text Box 8">
          <a:hlinkClick xmlns:r="http://schemas.openxmlformats.org/officeDocument/2006/relationships" r:id="rId7"/>
          <a:extLst>
            <a:ext uri="{FF2B5EF4-FFF2-40B4-BE49-F238E27FC236}">
              <a16:creationId xmlns:a16="http://schemas.microsoft.com/office/drawing/2014/main" id="{CAB3678F-E343-4A5D-83F7-E2A38473529C}"/>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7" name="Text Box 8">
          <a:hlinkClick xmlns:r="http://schemas.openxmlformats.org/officeDocument/2006/relationships" r:id="rId7"/>
          <a:extLst>
            <a:ext uri="{FF2B5EF4-FFF2-40B4-BE49-F238E27FC236}">
              <a16:creationId xmlns:a16="http://schemas.microsoft.com/office/drawing/2014/main" id="{955EB508-BF28-4D23-A830-E8E0AA522D73}"/>
            </a:ext>
          </a:extLst>
        </xdr:cNvPr>
        <xdr:cNvSpPr txBox="1">
          <a:spLocks noChangeArrowheads="1"/>
        </xdr:cNvSpPr>
      </xdr:nvSpPr>
      <xdr:spPr bwMode="auto">
        <a:xfrm>
          <a:off x="92497275" y="647700"/>
          <a:ext cx="69554"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131</xdr:col>
      <xdr:colOff>752475</xdr:colOff>
      <xdr:row>3</xdr:row>
      <xdr:rowOff>114300</xdr:rowOff>
    </xdr:from>
    <xdr:ext cx="59657" cy="165287"/>
    <xdr:sp macro="" textlink="">
      <xdr:nvSpPr>
        <xdr:cNvPr id="48" name="Text Box 8">
          <a:hlinkClick xmlns:r="http://schemas.openxmlformats.org/officeDocument/2006/relationships" r:id="rId7"/>
          <a:extLst>
            <a:ext uri="{FF2B5EF4-FFF2-40B4-BE49-F238E27FC236}">
              <a16:creationId xmlns:a16="http://schemas.microsoft.com/office/drawing/2014/main" id="{7E565C62-F737-45CB-98AD-14674A251FDD}"/>
            </a:ext>
          </a:extLst>
        </xdr:cNvPr>
        <xdr:cNvSpPr txBox="1">
          <a:spLocks noChangeArrowheads="1"/>
        </xdr:cNvSpPr>
      </xdr:nvSpPr>
      <xdr:spPr bwMode="auto">
        <a:xfrm>
          <a:off x="898207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49" name="Text Box 8">
          <a:hlinkClick xmlns:r="http://schemas.openxmlformats.org/officeDocument/2006/relationships" r:id="rId7"/>
          <a:extLst>
            <a:ext uri="{FF2B5EF4-FFF2-40B4-BE49-F238E27FC236}">
              <a16:creationId xmlns:a16="http://schemas.microsoft.com/office/drawing/2014/main" id="{730A84FE-1E67-4F69-B573-7300E6487D4F}"/>
            </a:ext>
          </a:extLst>
        </xdr:cNvPr>
        <xdr:cNvSpPr txBox="1">
          <a:spLocks noChangeArrowheads="1"/>
        </xdr:cNvSpPr>
      </xdr:nvSpPr>
      <xdr:spPr bwMode="auto">
        <a:xfrm>
          <a:off x="898207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0" name="Text Box 8">
          <a:hlinkClick xmlns:r="http://schemas.openxmlformats.org/officeDocument/2006/relationships" r:id="rId7"/>
          <a:extLst>
            <a:ext uri="{FF2B5EF4-FFF2-40B4-BE49-F238E27FC236}">
              <a16:creationId xmlns:a16="http://schemas.microsoft.com/office/drawing/2014/main" id="{CABD6682-DE43-40DB-9712-1C4ACCB8F157}"/>
            </a:ext>
          </a:extLst>
        </xdr:cNvPr>
        <xdr:cNvSpPr txBox="1">
          <a:spLocks noChangeArrowheads="1"/>
        </xdr:cNvSpPr>
      </xdr:nvSpPr>
      <xdr:spPr bwMode="auto">
        <a:xfrm>
          <a:off x="898207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1" name="Text Box 8">
          <a:hlinkClick xmlns:r="http://schemas.openxmlformats.org/officeDocument/2006/relationships" r:id="rId7"/>
          <a:extLst>
            <a:ext uri="{FF2B5EF4-FFF2-40B4-BE49-F238E27FC236}">
              <a16:creationId xmlns:a16="http://schemas.microsoft.com/office/drawing/2014/main" id="{848A71B0-1604-431C-8C82-378159B3CC26}"/>
            </a:ext>
          </a:extLst>
        </xdr:cNvPr>
        <xdr:cNvSpPr txBox="1">
          <a:spLocks noChangeArrowheads="1"/>
        </xdr:cNvSpPr>
      </xdr:nvSpPr>
      <xdr:spPr bwMode="auto">
        <a:xfrm>
          <a:off x="898207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2" name="Text Box 8">
          <a:hlinkClick xmlns:r="http://schemas.openxmlformats.org/officeDocument/2006/relationships" r:id="rId7"/>
          <a:extLst>
            <a:ext uri="{FF2B5EF4-FFF2-40B4-BE49-F238E27FC236}">
              <a16:creationId xmlns:a16="http://schemas.microsoft.com/office/drawing/2014/main" id="{36B9EAAA-DFFC-4C62-AD44-3E638269008C}"/>
            </a:ext>
          </a:extLst>
        </xdr:cNvPr>
        <xdr:cNvSpPr txBox="1">
          <a:spLocks noChangeArrowheads="1"/>
        </xdr:cNvSpPr>
      </xdr:nvSpPr>
      <xdr:spPr bwMode="auto">
        <a:xfrm>
          <a:off x="898207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3" name="Text Box 8">
          <a:hlinkClick xmlns:r="http://schemas.openxmlformats.org/officeDocument/2006/relationships" r:id="rId7"/>
          <a:extLst>
            <a:ext uri="{FF2B5EF4-FFF2-40B4-BE49-F238E27FC236}">
              <a16:creationId xmlns:a16="http://schemas.microsoft.com/office/drawing/2014/main" id="{62197271-A61B-490F-AB13-A04BC3537F5E}"/>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4" name="Text Box 8">
          <a:hlinkClick xmlns:r="http://schemas.openxmlformats.org/officeDocument/2006/relationships" r:id="rId7"/>
          <a:extLst>
            <a:ext uri="{FF2B5EF4-FFF2-40B4-BE49-F238E27FC236}">
              <a16:creationId xmlns:a16="http://schemas.microsoft.com/office/drawing/2014/main" id="{965DAC58-ED41-4428-A421-ECD3F177703A}"/>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5" name="Text Box 8">
          <a:hlinkClick xmlns:r="http://schemas.openxmlformats.org/officeDocument/2006/relationships" r:id="rId7"/>
          <a:extLst>
            <a:ext uri="{FF2B5EF4-FFF2-40B4-BE49-F238E27FC236}">
              <a16:creationId xmlns:a16="http://schemas.microsoft.com/office/drawing/2014/main" id="{0F99B9A3-96D8-465C-ABD3-E7E2BA1BC8AA}"/>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6" name="Text Box 8">
          <a:hlinkClick xmlns:r="http://schemas.openxmlformats.org/officeDocument/2006/relationships" r:id="rId7"/>
          <a:extLst>
            <a:ext uri="{FF2B5EF4-FFF2-40B4-BE49-F238E27FC236}">
              <a16:creationId xmlns:a16="http://schemas.microsoft.com/office/drawing/2014/main" id="{023E5AD6-DE2F-42B0-935F-5F73FED27E59}"/>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7" name="Text Box 8">
          <a:hlinkClick xmlns:r="http://schemas.openxmlformats.org/officeDocument/2006/relationships" r:id="rId7"/>
          <a:extLst>
            <a:ext uri="{FF2B5EF4-FFF2-40B4-BE49-F238E27FC236}">
              <a16:creationId xmlns:a16="http://schemas.microsoft.com/office/drawing/2014/main" id="{66E5EEA9-B033-4F60-A6A0-7962084D686B}"/>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58" name="Text Box 8">
          <a:hlinkClick xmlns:r="http://schemas.openxmlformats.org/officeDocument/2006/relationships" r:id="rId7"/>
          <a:extLst>
            <a:ext uri="{FF2B5EF4-FFF2-40B4-BE49-F238E27FC236}">
              <a16:creationId xmlns:a16="http://schemas.microsoft.com/office/drawing/2014/main" id="{F994F107-82DC-4435-AB33-4DB3618FE314}"/>
            </a:ext>
          </a:extLst>
        </xdr:cNvPr>
        <xdr:cNvSpPr txBox="1">
          <a:spLocks noChangeArrowheads="1"/>
        </xdr:cNvSpPr>
      </xdr:nvSpPr>
      <xdr:spPr bwMode="auto">
        <a:xfrm>
          <a:off x="90335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59" name="Text Box 8">
          <a:hlinkClick xmlns:r="http://schemas.openxmlformats.org/officeDocument/2006/relationships" r:id="rId7"/>
          <a:extLst>
            <a:ext uri="{FF2B5EF4-FFF2-40B4-BE49-F238E27FC236}">
              <a16:creationId xmlns:a16="http://schemas.microsoft.com/office/drawing/2014/main" id="{ECAE98B3-A6E2-4A9F-A8BE-12CCFABDA1A2}"/>
            </a:ext>
          </a:extLst>
        </xdr:cNvPr>
        <xdr:cNvSpPr txBox="1">
          <a:spLocks noChangeArrowheads="1"/>
        </xdr:cNvSpPr>
      </xdr:nvSpPr>
      <xdr:spPr bwMode="auto">
        <a:xfrm>
          <a:off x="90335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0" name="Text Box 8">
          <a:hlinkClick xmlns:r="http://schemas.openxmlformats.org/officeDocument/2006/relationships" r:id="rId7"/>
          <a:extLst>
            <a:ext uri="{FF2B5EF4-FFF2-40B4-BE49-F238E27FC236}">
              <a16:creationId xmlns:a16="http://schemas.microsoft.com/office/drawing/2014/main" id="{3437AAAB-B476-497F-92E2-D2E63E235512}"/>
            </a:ext>
          </a:extLst>
        </xdr:cNvPr>
        <xdr:cNvSpPr txBox="1">
          <a:spLocks noChangeArrowheads="1"/>
        </xdr:cNvSpPr>
      </xdr:nvSpPr>
      <xdr:spPr bwMode="auto">
        <a:xfrm>
          <a:off x="90335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1" name="Text Box 8">
          <a:hlinkClick xmlns:r="http://schemas.openxmlformats.org/officeDocument/2006/relationships" r:id="rId7"/>
          <a:extLst>
            <a:ext uri="{FF2B5EF4-FFF2-40B4-BE49-F238E27FC236}">
              <a16:creationId xmlns:a16="http://schemas.microsoft.com/office/drawing/2014/main" id="{D42D2D52-0C9D-46B4-9F6E-2CBB2F57F79D}"/>
            </a:ext>
          </a:extLst>
        </xdr:cNvPr>
        <xdr:cNvSpPr txBox="1">
          <a:spLocks noChangeArrowheads="1"/>
        </xdr:cNvSpPr>
      </xdr:nvSpPr>
      <xdr:spPr bwMode="auto">
        <a:xfrm>
          <a:off x="90335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2" name="Text Box 8">
          <a:hlinkClick xmlns:r="http://schemas.openxmlformats.org/officeDocument/2006/relationships" r:id="rId7"/>
          <a:extLst>
            <a:ext uri="{FF2B5EF4-FFF2-40B4-BE49-F238E27FC236}">
              <a16:creationId xmlns:a16="http://schemas.microsoft.com/office/drawing/2014/main" id="{EF581763-89A7-4AA2-A8EC-4604ED5D493E}"/>
            </a:ext>
          </a:extLst>
        </xdr:cNvPr>
        <xdr:cNvSpPr txBox="1">
          <a:spLocks noChangeArrowheads="1"/>
        </xdr:cNvSpPr>
      </xdr:nvSpPr>
      <xdr:spPr bwMode="auto">
        <a:xfrm>
          <a:off x="90335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3" name="Text Box 8">
          <a:hlinkClick xmlns:r="http://schemas.openxmlformats.org/officeDocument/2006/relationships" r:id="rId7"/>
          <a:extLst>
            <a:ext uri="{FF2B5EF4-FFF2-40B4-BE49-F238E27FC236}">
              <a16:creationId xmlns:a16="http://schemas.microsoft.com/office/drawing/2014/main" id="{2992F455-D091-4006-9979-3288F5BBF383}"/>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4" name="Text Box 8">
          <a:hlinkClick xmlns:r="http://schemas.openxmlformats.org/officeDocument/2006/relationships" r:id="rId7"/>
          <a:extLst>
            <a:ext uri="{FF2B5EF4-FFF2-40B4-BE49-F238E27FC236}">
              <a16:creationId xmlns:a16="http://schemas.microsoft.com/office/drawing/2014/main" id="{3A88FD40-315E-456A-B717-69D4E35BC71D}"/>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5" name="Text Box 8">
          <a:hlinkClick xmlns:r="http://schemas.openxmlformats.org/officeDocument/2006/relationships" r:id="rId7"/>
          <a:extLst>
            <a:ext uri="{FF2B5EF4-FFF2-40B4-BE49-F238E27FC236}">
              <a16:creationId xmlns:a16="http://schemas.microsoft.com/office/drawing/2014/main" id="{36B4A18E-AC49-4295-986F-4A225D601125}"/>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6" name="Text Box 8">
          <a:hlinkClick xmlns:r="http://schemas.openxmlformats.org/officeDocument/2006/relationships" r:id="rId7"/>
          <a:extLst>
            <a:ext uri="{FF2B5EF4-FFF2-40B4-BE49-F238E27FC236}">
              <a16:creationId xmlns:a16="http://schemas.microsoft.com/office/drawing/2014/main" id="{B8D4BABA-C1AC-41CB-BFEF-1CB61FD7368A}"/>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7" name="Text Box 8">
          <a:hlinkClick xmlns:r="http://schemas.openxmlformats.org/officeDocument/2006/relationships" r:id="rId7"/>
          <a:extLst>
            <a:ext uri="{FF2B5EF4-FFF2-40B4-BE49-F238E27FC236}">
              <a16:creationId xmlns:a16="http://schemas.microsoft.com/office/drawing/2014/main" id="{53EDFE6B-21AC-419E-9850-04F7E04C34C7}"/>
            </a:ext>
          </a:extLst>
        </xdr:cNvPr>
        <xdr:cNvSpPr txBox="1">
          <a:spLocks noChangeArrowheads="1"/>
        </xdr:cNvSpPr>
      </xdr:nvSpPr>
      <xdr:spPr bwMode="auto">
        <a:xfrm>
          <a:off x="90335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68" name="Text Box 8">
          <a:hlinkClick xmlns:r="http://schemas.openxmlformats.org/officeDocument/2006/relationships" r:id="rId7"/>
          <a:extLst>
            <a:ext uri="{FF2B5EF4-FFF2-40B4-BE49-F238E27FC236}">
              <a16:creationId xmlns:a16="http://schemas.microsoft.com/office/drawing/2014/main" id="{4072EC85-A986-40CB-83A0-07F52DF912DC}"/>
            </a:ext>
          </a:extLst>
        </xdr:cNvPr>
        <xdr:cNvSpPr txBox="1">
          <a:spLocks noChangeArrowheads="1"/>
        </xdr:cNvSpPr>
      </xdr:nvSpPr>
      <xdr:spPr bwMode="auto">
        <a:xfrm>
          <a:off x="90335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69" name="Text Box 8">
          <a:hlinkClick xmlns:r="http://schemas.openxmlformats.org/officeDocument/2006/relationships" r:id="rId7"/>
          <a:extLst>
            <a:ext uri="{FF2B5EF4-FFF2-40B4-BE49-F238E27FC236}">
              <a16:creationId xmlns:a16="http://schemas.microsoft.com/office/drawing/2014/main" id="{0E40E475-2023-4E23-A40F-0822B582B1F1}"/>
            </a:ext>
          </a:extLst>
        </xdr:cNvPr>
        <xdr:cNvSpPr txBox="1">
          <a:spLocks noChangeArrowheads="1"/>
        </xdr:cNvSpPr>
      </xdr:nvSpPr>
      <xdr:spPr bwMode="auto">
        <a:xfrm>
          <a:off x="90335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0" name="Text Box 8">
          <a:hlinkClick xmlns:r="http://schemas.openxmlformats.org/officeDocument/2006/relationships" r:id="rId7"/>
          <a:extLst>
            <a:ext uri="{FF2B5EF4-FFF2-40B4-BE49-F238E27FC236}">
              <a16:creationId xmlns:a16="http://schemas.microsoft.com/office/drawing/2014/main" id="{EB4C0FE2-1BBD-43F5-B40D-13BDEDF561CA}"/>
            </a:ext>
          </a:extLst>
        </xdr:cNvPr>
        <xdr:cNvSpPr txBox="1">
          <a:spLocks noChangeArrowheads="1"/>
        </xdr:cNvSpPr>
      </xdr:nvSpPr>
      <xdr:spPr bwMode="auto">
        <a:xfrm>
          <a:off x="90335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1" name="Text Box 8">
          <a:hlinkClick xmlns:r="http://schemas.openxmlformats.org/officeDocument/2006/relationships" r:id="rId7"/>
          <a:extLst>
            <a:ext uri="{FF2B5EF4-FFF2-40B4-BE49-F238E27FC236}">
              <a16:creationId xmlns:a16="http://schemas.microsoft.com/office/drawing/2014/main" id="{2F4880D2-5C92-4668-8B53-584705C3BE1F}"/>
            </a:ext>
          </a:extLst>
        </xdr:cNvPr>
        <xdr:cNvSpPr txBox="1">
          <a:spLocks noChangeArrowheads="1"/>
        </xdr:cNvSpPr>
      </xdr:nvSpPr>
      <xdr:spPr bwMode="auto">
        <a:xfrm>
          <a:off x="90335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2" name="Text Box 8">
          <a:hlinkClick xmlns:r="http://schemas.openxmlformats.org/officeDocument/2006/relationships" r:id="rId7"/>
          <a:extLst>
            <a:ext uri="{FF2B5EF4-FFF2-40B4-BE49-F238E27FC236}">
              <a16:creationId xmlns:a16="http://schemas.microsoft.com/office/drawing/2014/main" id="{AF10C47A-AEF7-418A-AACE-05D1D1C80158}"/>
            </a:ext>
          </a:extLst>
        </xdr:cNvPr>
        <xdr:cNvSpPr txBox="1">
          <a:spLocks noChangeArrowheads="1"/>
        </xdr:cNvSpPr>
      </xdr:nvSpPr>
      <xdr:spPr bwMode="auto">
        <a:xfrm>
          <a:off x="90335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3" name="Text Box 8">
          <a:hlinkClick xmlns:r="http://schemas.openxmlformats.org/officeDocument/2006/relationships" r:id="rId7"/>
          <a:extLst>
            <a:ext uri="{FF2B5EF4-FFF2-40B4-BE49-F238E27FC236}">
              <a16:creationId xmlns:a16="http://schemas.microsoft.com/office/drawing/2014/main" id="{6646BF95-1B6A-445B-8DBB-AD661976AAC7}"/>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4" name="Text Box 8">
          <a:hlinkClick xmlns:r="http://schemas.openxmlformats.org/officeDocument/2006/relationships" r:id="rId7"/>
          <a:extLst>
            <a:ext uri="{FF2B5EF4-FFF2-40B4-BE49-F238E27FC236}">
              <a16:creationId xmlns:a16="http://schemas.microsoft.com/office/drawing/2014/main" id="{F4D04BAE-F4D0-4DFA-B804-221F215A8259}"/>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5" name="Text Box 8">
          <a:hlinkClick xmlns:r="http://schemas.openxmlformats.org/officeDocument/2006/relationships" r:id="rId7"/>
          <a:extLst>
            <a:ext uri="{FF2B5EF4-FFF2-40B4-BE49-F238E27FC236}">
              <a16:creationId xmlns:a16="http://schemas.microsoft.com/office/drawing/2014/main" id="{04ABE1FE-2140-41DD-9F1E-C41ACAE58D12}"/>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6" name="Text Box 8">
          <a:hlinkClick xmlns:r="http://schemas.openxmlformats.org/officeDocument/2006/relationships" r:id="rId7"/>
          <a:extLst>
            <a:ext uri="{FF2B5EF4-FFF2-40B4-BE49-F238E27FC236}">
              <a16:creationId xmlns:a16="http://schemas.microsoft.com/office/drawing/2014/main" id="{201D4169-D1C1-473F-8F94-65A7199C6FEA}"/>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7" name="Text Box 8">
          <a:hlinkClick xmlns:r="http://schemas.openxmlformats.org/officeDocument/2006/relationships" r:id="rId7"/>
          <a:extLst>
            <a:ext uri="{FF2B5EF4-FFF2-40B4-BE49-F238E27FC236}">
              <a16:creationId xmlns:a16="http://schemas.microsoft.com/office/drawing/2014/main" id="{0AC45136-6CC2-44E0-98CF-B323C4EC4F42}"/>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78" name="Text Box 8">
          <a:hlinkClick xmlns:r="http://schemas.openxmlformats.org/officeDocument/2006/relationships" r:id="rId7"/>
          <a:extLst>
            <a:ext uri="{FF2B5EF4-FFF2-40B4-BE49-F238E27FC236}">
              <a16:creationId xmlns:a16="http://schemas.microsoft.com/office/drawing/2014/main" id="{433A3346-3804-489D-AB83-4EBDB5CB01B6}"/>
            </a:ext>
          </a:extLst>
        </xdr:cNvPr>
        <xdr:cNvSpPr txBox="1">
          <a:spLocks noChangeArrowheads="1"/>
        </xdr:cNvSpPr>
      </xdr:nvSpPr>
      <xdr:spPr bwMode="auto">
        <a:xfrm>
          <a:off x="909542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79" name="Text Box 8">
          <a:hlinkClick xmlns:r="http://schemas.openxmlformats.org/officeDocument/2006/relationships" r:id="rId7"/>
          <a:extLst>
            <a:ext uri="{FF2B5EF4-FFF2-40B4-BE49-F238E27FC236}">
              <a16:creationId xmlns:a16="http://schemas.microsoft.com/office/drawing/2014/main" id="{61C915C6-07B0-4F0C-8584-0356869910FC}"/>
            </a:ext>
          </a:extLst>
        </xdr:cNvPr>
        <xdr:cNvSpPr txBox="1">
          <a:spLocks noChangeArrowheads="1"/>
        </xdr:cNvSpPr>
      </xdr:nvSpPr>
      <xdr:spPr bwMode="auto">
        <a:xfrm>
          <a:off x="909542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0" name="Text Box 8">
          <a:hlinkClick xmlns:r="http://schemas.openxmlformats.org/officeDocument/2006/relationships" r:id="rId7"/>
          <a:extLst>
            <a:ext uri="{FF2B5EF4-FFF2-40B4-BE49-F238E27FC236}">
              <a16:creationId xmlns:a16="http://schemas.microsoft.com/office/drawing/2014/main" id="{EA8F8CFD-6931-4217-992D-9A5FD4FD8854}"/>
            </a:ext>
          </a:extLst>
        </xdr:cNvPr>
        <xdr:cNvSpPr txBox="1">
          <a:spLocks noChangeArrowheads="1"/>
        </xdr:cNvSpPr>
      </xdr:nvSpPr>
      <xdr:spPr bwMode="auto">
        <a:xfrm>
          <a:off x="909542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1" name="Text Box 8">
          <a:hlinkClick xmlns:r="http://schemas.openxmlformats.org/officeDocument/2006/relationships" r:id="rId7"/>
          <a:extLst>
            <a:ext uri="{FF2B5EF4-FFF2-40B4-BE49-F238E27FC236}">
              <a16:creationId xmlns:a16="http://schemas.microsoft.com/office/drawing/2014/main" id="{00DB3A0E-79E7-4BE0-BE31-B03CE3757ABF}"/>
            </a:ext>
          </a:extLst>
        </xdr:cNvPr>
        <xdr:cNvSpPr txBox="1">
          <a:spLocks noChangeArrowheads="1"/>
        </xdr:cNvSpPr>
      </xdr:nvSpPr>
      <xdr:spPr bwMode="auto">
        <a:xfrm>
          <a:off x="909542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2" name="Text Box 8">
          <a:hlinkClick xmlns:r="http://schemas.openxmlformats.org/officeDocument/2006/relationships" r:id="rId7"/>
          <a:extLst>
            <a:ext uri="{FF2B5EF4-FFF2-40B4-BE49-F238E27FC236}">
              <a16:creationId xmlns:a16="http://schemas.microsoft.com/office/drawing/2014/main" id="{95384DD3-F6C6-403D-8023-372DDBDCF65C}"/>
            </a:ext>
          </a:extLst>
        </xdr:cNvPr>
        <xdr:cNvSpPr txBox="1">
          <a:spLocks noChangeArrowheads="1"/>
        </xdr:cNvSpPr>
      </xdr:nvSpPr>
      <xdr:spPr bwMode="auto">
        <a:xfrm>
          <a:off x="909542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3" name="Text Box 8">
          <a:hlinkClick xmlns:r="http://schemas.openxmlformats.org/officeDocument/2006/relationships" r:id="rId7"/>
          <a:extLst>
            <a:ext uri="{FF2B5EF4-FFF2-40B4-BE49-F238E27FC236}">
              <a16:creationId xmlns:a16="http://schemas.microsoft.com/office/drawing/2014/main" id="{83ED2FD8-2DCE-4D8F-9FAE-D2F39FF9312E}"/>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4" name="Text Box 8">
          <a:hlinkClick xmlns:r="http://schemas.openxmlformats.org/officeDocument/2006/relationships" r:id="rId7"/>
          <a:extLst>
            <a:ext uri="{FF2B5EF4-FFF2-40B4-BE49-F238E27FC236}">
              <a16:creationId xmlns:a16="http://schemas.microsoft.com/office/drawing/2014/main" id="{E007D8C9-CE5D-4402-A22B-BD07C7AB6BA5}"/>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5" name="Text Box 8">
          <a:hlinkClick xmlns:r="http://schemas.openxmlformats.org/officeDocument/2006/relationships" r:id="rId7"/>
          <a:extLst>
            <a:ext uri="{FF2B5EF4-FFF2-40B4-BE49-F238E27FC236}">
              <a16:creationId xmlns:a16="http://schemas.microsoft.com/office/drawing/2014/main" id="{2873B46F-F956-4FE3-A793-EC3DD192B57C}"/>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6" name="Text Box 8">
          <a:hlinkClick xmlns:r="http://schemas.openxmlformats.org/officeDocument/2006/relationships" r:id="rId7"/>
          <a:extLst>
            <a:ext uri="{FF2B5EF4-FFF2-40B4-BE49-F238E27FC236}">
              <a16:creationId xmlns:a16="http://schemas.microsoft.com/office/drawing/2014/main" id="{A645B95F-46F5-4448-A8FC-DBEB2B0C2398}"/>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7" name="Text Box 8">
          <a:hlinkClick xmlns:r="http://schemas.openxmlformats.org/officeDocument/2006/relationships" r:id="rId7"/>
          <a:extLst>
            <a:ext uri="{FF2B5EF4-FFF2-40B4-BE49-F238E27FC236}">
              <a16:creationId xmlns:a16="http://schemas.microsoft.com/office/drawing/2014/main" id="{ED19CC1B-C4A6-471E-9A4A-B80268D78E62}"/>
            </a:ext>
          </a:extLst>
        </xdr:cNvPr>
        <xdr:cNvSpPr txBox="1">
          <a:spLocks noChangeArrowheads="1"/>
        </xdr:cNvSpPr>
      </xdr:nvSpPr>
      <xdr:spPr bwMode="auto">
        <a:xfrm>
          <a:off x="909542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88" name="Text Box 8">
          <a:hlinkClick xmlns:r="http://schemas.openxmlformats.org/officeDocument/2006/relationships" r:id="rId7"/>
          <a:extLst>
            <a:ext uri="{FF2B5EF4-FFF2-40B4-BE49-F238E27FC236}">
              <a16:creationId xmlns:a16="http://schemas.microsoft.com/office/drawing/2014/main" id="{65C1CA05-E7A9-4FE9-AC16-79CF2A5E1062}"/>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89" name="Text Box 8">
          <a:hlinkClick xmlns:r="http://schemas.openxmlformats.org/officeDocument/2006/relationships" r:id="rId7"/>
          <a:extLst>
            <a:ext uri="{FF2B5EF4-FFF2-40B4-BE49-F238E27FC236}">
              <a16:creationId xmlns:a16="http://schemas.microsoft.com/office/drawing/2014/main" id="{AD5BBA48-5045-42F5-8A2B-F903338AA2AB}"/>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0" name="Text Box 8">
          <a:hlinkClick xmlns:r="http://schemas.openxmlformats.org/officeDocument/2006/relationships" r:id="rId7"/>
          <a:extLst>
            <a:ext uri="{FF2B5EF4-FFF2-40B4-BE49-F238E27FC236}">
              <a16:creationId xmlns:a16="http://schemas.microsoft.com/office/drawing/2014/main" id="{2CEF3A24-5306-4D53-B2EC-E2ED997B202C}"/>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1" name="Text Box 8">
          <a:hlinkClick xmlns:r="http://schemas.openxmlformats.org/officeDocument/2006/relationships" r:id="rId7"/>
          <a:extLst>
            <a:ext uri="{FF2B5EF4-FFF2-40B4-BE49-F238E27FC236}">
              <a16:creationId xmlns:a16="http://schemas.microsoft.com/office/drawing/2014/main" id="{674B764A-9634-40A6-84AC-3D1CC044AF1C}"/>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2" name="Text Box 8">
          <a:hlinkClick xmlns:r="http://schemas.openxmlformats.org/officeDocument/2006/relationships" r:id="rId7"/>
          <a:extLst>
            <a:ext uri="{FF2B5EF4-FFF2-40B4-BE49-F238E27FC236}">
              <a16:creationId xmlns:a16="http://schemas.microsoft.com/office/drawing/2014/main" id="{A15E4E7F-4604-4D4A-AEA9-DC5230CA81D3}"/>
            </a:ext>
          </a:extLst>
        </xdr:cNvPr>
        <xdr:cNvSpPr txBox="1">
          <a:spLocks noChangeArrowheads="1"/>
        </xdr:cNvSpPr>
      </xdr:nvSpPr>
      <xdr:spPr bwMode="auto">
        <a:xfrm>
          <a:off x="909542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3" name="Text Box 8">
          <a:hlinkClick xmlns:r="http://schemas.openxmlformats.org/officeDocument/2006/relationships" r:id="rId7"/>
          <a:extLst>
            <a:ext uri="{FF2B5EF4-FFF2-40B4-BE49-F238E27FC236}">
              <a16:creationId xmlns:a16="http://schemas.microsoft.com/office/drawing/2014/main" id="{47EB3BB1-6354-4065-A1F9-39F35BDF17F1}"/>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4" name="Text Box 8">
          <a:hlinkClick xmlns:r="http://schemas.openxmlformats.org/officeDocument/2006/relationships" r:id="rId7"/>
          <a:extLst>
            <a:ext uri="{FF2B5EF4-FFF2-40B4-BE49-F238E27FC236}">
              <a16:creationId xmlns:a16="http://schemas.microsoft.com/office/drawing/2014/main" id="{93E0543A-7455-4FF1-82A3-E676C198D2B4}"/>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5" name="Text Box 8">
          <a:hlinkClick xmlns:r="http://schemas.openxmlformats.org/officeDocument/2006/relationships" r:id="rId7"/>
          <a:extLst>
            <a:ext uri="{FF2B5EF4-FFF2-40B4-BE49-F238E27FC236}">
              <a16:creationId xmlns:a16="http://schemas.microsoft.com/office/drawing/2014/main" id="{E40089E2-AFA9-4755-BFE3-BB31DFC1B128}"/>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6" name="Text Box 8">
          <a:hlinkClick xmlns:r="http://schemas.openxmlformats.org/officeDocument/2006/relationships" r:id="rId7"/>
          <a:extLst>
            <a:ext uri="{FF2B5EF4-FFF2-40B4-BE49-F238E27FC236}">
              <a16:creationId xmlns:a16="http://schemas.microsoft.com/office/drawing/2014/main" id="{503FDF7B-146C-43DF-98B2-52E53307A754}"/>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7" name="Text Box 8">
          <a:hlinkClick xmlns:r="http://schemas.openxmlformats.org/officeDocument/2006/relationships" r:id="rId7"/>
          <a:extLst>
            <a:ext uri="{FF2B5EF4-FFF2-40B4-BE49-F238E27FC236}">
              <a16:creationId xmlns:a16="http://schemas.microsoft.com/office/drawing/2014/main" id="{449A72BB-CD94-4AF8-8456-230344917065}"/>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98" name="Text Box 8">
          <a:hlinkClick xmlns:r="http://schemas.openxmlformats.org/officeDocument/2006/relationships" r:id="rId7"/>
          <a:extLst>
            <a:ext uri="{FF2B5EF4-FFF2-40B4-BE49-F238E27FC236}">
              <a16:creationId xmlns:a16="http://schemas.microsoft.com/office/drawing/2014/main" id="{E8B2D116-6D81-466F-B3D1-30210C9EE99B}"/>
            </a:ext>
          </a:extLst>
        </xdr:cNvPr>
        <xdr:cNvSpPr txBox="1">
          <a:spLocks noChangeArrowheads="1"/>
        </xdr:cNvSpPr>
      </xdr:nvSpPr>
      <xdr:spPr bwMode="auto">
        <a:xfrm>
          <a:off x="914685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99" name="Text Box 8">
          <a:hlinkClick xmlns:r="http://schemas.openxmlformats.org/officeDocument/2006/relationships" r:id="rId7"/>
          <a:extLst>
            <a:ext uri="{FF2B5EF4-FFF2-40B4-BE49-F238E27FC236}">
              <a16:creationId xmlns:a16="http://schemas.microsoft.com/office/drawing/2014/main" id="{C0CA9257-FF0F-44D9-B2C7-C81FE560E6CD}"/>
            </a:ext>
          </a:extLst>
        </xdr:cNvPr>
        <xdr:cNvSpPr txBox="1">
          <a:spLocks noChangeArrowheads="1"/>
        </xdr:cNvSpPr>
      </xdr:nvSpPr>
      <xdr:spPr bwMode="auto">
        <a:xfrm>
          <a:off x="914685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0" name="Text Box 8">
          <a:hlinkClick xmlns:r="http://schemas.openxmlformats.org/officeDocument/2006/relationships" r:id="rId7"/>
          <a:extLst>
            <a:ext uri="{FF2B5EF4-FFF2-40B4-BE49-F238E27FC236}">
              <a16:creationId xmlns:a16="http://schemas.microsoft.com/office/drawing/2014/main" id="{A8069E13-A4FD-4369-A189-09014B74C7A5}"/>
            </a:ext>
          </a:extLst>
        </xdr:cNvPr>
        <xdr:cNvSpPr txBox="1">
          <a:spLocks noChangeArrowheads="1"/>
        </xdr:cNvSpPr>
      </xdr:nvSpPr>
      <xdr:spPr bwMode="auto">
        <a:xfrm>
          <a:off x="914685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1" name="Text Box 8">
          <a:hlinkClick xmlns:r="http://schemas.openxmlformats.org/officeDocument/2006/relationships" r:id="rId7"/>
          <a:extLst>
            <a:ext uri="{FF2B5EF4-FFF2-40B4-BE49-F238E27FC236}">
              <a16:creationId xmlns:a16="http://schemas.microsoft.com/office/drawing/2014/main" id="{A89C3FEC-54EE-4D1E-8CB5-9BDA26E55FFE}"/>
            </a:ext>
          </a:extLst>
        </xdr:cNvPr>
        <xdr:cNvSpPr txBox="1">
          <a:spLocks noChangeArrowheads="1"/>
        </xdr:cNvSpPr>
      </xdr:nvSpPr>
      <xdr:spPr bwMode="auto">
        <a:xfrm>
          <a:off x="914685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2" name="Text Box 8">
          <a:hlinkClick xmlns:r="http://schemas.openxmlformats.org/officeDocument/2006/relationships" r:id="rId7"/>
          <a:extLst>
            <a:ext uri="{FF2B5EF4-FFF2-40B4-BE49-F238E27FC236}">
              <a16:creationId xmlns:a16="http://schemas.microsoft.com/office/drawing/2014/main" id="{F8E7907D-DBF8-41D2-AF00-7013347BE308}"/>
            </a:ext>
          </a:extLst>
        </xdr:cNvPr>
        <xdr:cNvSpPr txBox="1">
          <a:spLocks noChangeArrowheads="1"/>
        </xdr:cNvSpPr>
      </xdr:nvSpPr>
      <xdr:spPr bwMode="auto">
        <a:xfrm>
          <a:off x="914685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3" name="Text Box 8">
          <a:hlinkClick xmlns:r="http://schemas.openxmlformats.org/officeDocument/2006/relationships" r:id="rId7"/>
          <a:extLst>
            <a:ext uri="{FF2B5EF4-FFF2-40B4-BE49-F238E27FC236}">
              <a16:creationId xmlns:a16="http://schemas.microsoft.com/office/drawing/2014/main" id="{29AF7EE5-F175-497D-8363-4F20C014F036}"/>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4" name="Text Box 8">
          <a:hlinkClick xmlns:r="http://schemas.openxmlformats.org/officeDocument/2006/relationships" r:id="rId7"/>
          <a:extLst>
            <a:ext uri="{FF2B5EF4-FFF2-40B4-BE49-F238E27FC236}">
              <a16:creationId xmlns:a16="http://schemas.microsoft.com/office/drawing/2014/main" id="{D75C976C-E1A9-4BA3-860B-42B2BA1FB7EC}"/>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5" name="Text Box 8">
          <a:hlinkClick xmlns:r="http://schemas.openxmlformats.org/officeDocument/2006/relationships" r:id="rId7"/>
          <a:extLst>
            <a:ext uri="{FF2B5EF4-FFF2-40B4-BE49-F238E27FC236}">
              <a16:creationId xmlns:a16="http://schemas.microsoft.com/office/drawing/2014/main" id="{3CCB4537-D55E-4D22-BD53-9E6C1485079F}"/>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6" name="Text Box 8">
          <a:hlinkClick xmlns:r="http://schemas.openxmlformats.org/officeDocument/2006/relationships" r:id="rId7"/>
          <a:extLst>
            <a:ext uri="{FF2B5EF4-FFF2-40B4-BE49-F238E27FC236}">
              <a16:creationId xmlns:a16="http://schemas.microsoft.com/office/drawing/2014/main" id="{21540DF7-813C-42FA-B3E6-B3C050153884}"/>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7" name="Text Box 8">
          <a:hlinkClick xmlns:r="http://schemas.openxmlformats.org/officeDocument/2006/relationships" r:id="rId7"/>
          <a:extLst>
            <a:ext uri="{FF2B5EF4-FFF2-40B4-BE49-F238E27FC236}">
              <a16:creationId xmlns:a16="http://schemas.microsoft.com/office/drawing/2014/main" id="{0241E141-7675-4564-9365-E93412FDA795}"/>
            </a:ext>
          </a:extLst>
        </xdr:cNvPr>
        <xdr:cNvSpPr txBox="1">
          <a:spLocks noChangeArrowheads="1"/>
        </xdr:cNvSpPr>
      </xdr:nvSpPr>
      <xdr:spPr bwMode="auto">
        <a:xfrm>
          <a:off x="914685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8" name="Text Box 8">
          <a:hlinkClick xmlns:r="http://schemas.openxmlformats.org/officeDocument/2006/relationships" r:id="rId7"/>
          <a:extLst>
            <a:ext uri="{FF2B5EF4-FFF2-40B4-BE49-F238E27FC236}">
              <a16:creationId xmlns:a16="http://schemas.microsoft.com/office/drawing/2014/main" id="{028E838E-D208-480D-B8AF-CB30EC9C6197}"/>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9" name="Text Box 8">
          <a:hlinkClick xmlns:r="http://schemas.openxmlformats.org/officeDocument/2006/relationships" r:id="rId7"/>
          <a:extLst>
            <a:ext uri="{FF2B5EF4-FFF2-40B4-BE49-F238E27FC236}">
              <a16:creationId xmlns:a16="http://schemas.microsoft.com/office/drawing/2014/main" id="{3D4C678E-F578-4C89-9CA0-C4155E6BD677}"/>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0" name="Text Box 8">
          <a:hlinkClick xmlns:r="http://schemas.openxmlformats.org/officeDocument/2006/relationships" r:id="rId7"/>
          <a:extLst>
            <a:ext uri="{FF2B5EF4-FFF2-40B4-BE49-F238E27FC236}">
              <a16:creationId xmlns:a16="http://schemas.microsoft.com/office/drawing/2014/main" id="{FBBF0CAF-5C99-4733-B99F-0826C6858E0B}"/>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1" name="Text Box 8">
          <a:hlinkClick xmlns:r="http://schemas.openxmlformats.org/officeDocument/2006/relationships" r:id="rId7"/>
          <a:extLst>
            <a:ext uri="{FF2B5EF4-FFF2-40B4-BE49-F238E27FC236}">
              <a16:creationId xmlns:a16="http://schemas.microsoft.com/office/drawing/2014/main" id="{7B5D3C6A-F3C8-4A17-8C72-CDA27DC7C2CC}"/>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2" name="Text Box 8">
          <a:hlinkClick xmlns:r="http://schemas.openxmlformats.org/officeDocument/2006/relationships" r:id="rId7"/>
          <a:extLst>
            <a:ext uri="{FF2B5EF4-FFF2-40B4-BE49-F238E27FC236}">
              <a16:creationId xmlns:a16="http://schemas.microsoft.com/office/drawing/2014/main" id="{ECD0E508-8BEB-40AA-ACF5-050810DB1809}"/>
            </a:ext>
          </a:extLst>
        </xdr:cNvPr>
        <xdr:cNvSpPr txBox="1">
          <a:spLocks noChangeArrowheads="1"/>
        </xdr:cNvSpPr>
      </xdr:nvSpPr>
      <xdr:spPr bwMode="auto">
        <a:xfrm>
          <a:off x="914685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3" name="Text Box 8">
          <a:hlinkClick xmlns:r="http://schemas.openxmlformats.org/officeDocument/2006/relationships" r:id="rId7"/>
          <a:extLst>
            <a:ext uri="{FF2B5EF4-FFF2-40B4-BE49-F238E27FC236}">
              <a16:creationId xmlns:a16="http://schemas.microsoft.com/office/drawing/2014/main" id="{4C87A9D6-0E34-4C2C-8618-8C897F08EBC2}"/>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4" name="Text Box 8">
          <a:hlinkClick xmlns:r="http://schemas.openxmlformats.org/officeDocument/2006/relationships" r:id="rId7"/>
          <a:extLst>
            <a:ext uri="{FF2B5EF4-FFF2-40B4-BE49-F238E27FC236}">
              <a16:creationId xmlns:a16="http://schemas.microsoft.com/office/drawing/2014/main" id="{BCAEC1D1-D22D-44E6-A3AD-6C0E416DEF4D}"/>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5" name="Text Box 8">
          <a:hlinkClick xmlns:r="http://schemas.openxmlformats.org/officeDocument/2006/relationships" r:id="rId7"/>
          <a:extLst>
            <a:ext uri="{FF2B5EF4-FFF2-40B4-BE49-F238E27FC236}">
              <a16:creationId xmlns:a16="http://schemas.microsoft.com/office/drawing/2014/main" id="{9870735B-C0A5-4677-ADA1-3FD34615C079}"/>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6" name="Text Box 8">
          <a:hlinkClick xmlns:r="http://schemas.openxmlformats.org/officeDocument/2006/relationships" r:id="rId7"/>
          <a:extLst>
            <a:ext uri="{FF2B5EF4-FFF2-40B4-BE49-F238E27FC236}">
              <a16:creationId xmlns:a16="http://schemas.microsoft.com/office/drawing/2014/main" id="{9D3CD47D-E996-424D-9078-A4D129FA3C40}"/>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7" name="Text Box 8">
          <a:hlinkClick xmlns:r="http://schemas.openxmlformats.org/officeDocument/2006/relationships" r:id="rId7"/>
          <a:extLst>
            <a:ext uri="{FF2B5EF4-FFF2-40B4-BE49-F238E27FC236}">
              <a16:creationId xmlns:a16="http://schemas.microsoft.com/office/drawing/2014/main" id="{38FA04F8-521B-41EA-B194-910E7EB9D521}"/>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18" name="Text Box 8">
          <a:hlinkClick xmlns:r="http://schemas.openxmlformats.org/officeDocument/2006/relationships" r:id="rId7"/>
          <a:extLst>
            <a:ext uri="{FF2B5EF4-FFF2-40B4-BE49-F238E27FC236}">
              <a16:creationId xmlns:a16="http://schemas.microsoft.com/office/drawing/2014/main" id="{95C77ED4-AF9D-4C8A-898E-DA023B2FDDAA}"/>
            </a:ext>
          </a:extLst>
        </xdr:cNvPr>
        <xdr:cNvSpPr txBox="1">
          <a:spLocks noChangeArrowheads="1"/>
        </xdr:cNvSpPr>
      </xdr:nvSpPr>
      <xdr:spPr bwMode="auto">
        <a:xfrm>
          <a:off x="919829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19" name="Text Box 8">
          <a:hlinkClick xmlns:r="http://schemas.openxmlformats.org/officeDocument/2006/relationships" r:id="rId7"/>
          <a:extLst>
            <a:ext uri="{FF2B5EF4-FFF2-40B4-BE49-F238E27FC236}">
              <a16:creationId xmlns:a16="http://schemas.microsoft.com/office/drawing/2014/main" id="{DD0BAACF-9D3E-4561-9A09-D4E2E32ED399}"/>
            </a:ext>
          </a:extLst>
        </xdr:cNvPr>
        <xdr:cNvSpPr txBox="1">
          <a:spLocks noChangeArrowheads="1"/>
        </xdr:cNvSpPr>
      </xdr:nvSpPr>
      <xdr:spPr bwMode="auto">
        <a:xfrm>
          <a:off x="919829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0" name="Text Box 8">
          <a:hlinkClick xmlns:r="http://schemas.openxmlformats.org/officeDocument/2006/relationships" r:id="rId7"/>
          <a:extLst>
            <a:ext uri="{FF2B5EF4-FFF2-40B4-BE49-F238E27FC236}">
              <a16:creationId xmlns:a16="http://schemas.microsoft.com/office/drawing/2014/main" id="{C5A0438B-21E3-4F18-B58C-D4CFD40BE607}"/>
            </a:ext>
          </a:extLst>
        </xdr:cNvPr>
        <xdr:cNvSpPr txBox="1">
          <a:spLocks noChangeArrowheads="1"/>
        </xdr:cNvSpPr>
      </xdr:nvSpPr>
      <xdr:spPr bwMode="auto">
        <a:xfrm>
          <a:off x="919829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1" name="Text Box 8">
          <a:hlinkClick xmlns:r="http://schemas.openxmlformats.org/officeDocument/2006/relationships" r:id="rId7"/>
          <a:extLst>
            <a:ext uri="{FF2B5EF4-FFF2-40B4-BE49-F238E27FC236}">
              <a16:creationId xmlns:a16="http://schemas.microsoft.com/office/drawing/2014/main" id="{0A97C1C0-C965-4922-842E-5AA5978FCBFE}"/>
            </a:ext>
          </a:extLst>
        </xdr:cNvPr>
        <xdr:cNvSpPr txBox="1">
          <a:spLocks noChangeArrowheads="1"/>
        </xdr:cNvSpPr>
      </xdr:nvSpPr>
      <xdr:spPr bwMode="auto">
        <a:xfrm>
          <a:off x="919829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2" name="Text Box 8">
          <a:hlinkClick xmlns:r="http://schemas.openxmlformats.org/officeDocument/2006/relationships" r:id="rId7"/>
          <a:extLst>
            <a:ext uri="{FF2B5EF4-FFF2-40B4-BE49-F238E27FC236}">
              <a16:creationId xmlns:a16="http://schemas.microsoft.com/office/drawing/2014/main" id="{A5B4A670-7602-4267-9697-94AE9241EC89}"/>
            </a:ext>
          </a:extLst>
        </xdr:cNvPr>
        <xdr:cNvSpPr txBox="1">
          <a:spLocks noChangeArrowheads="1"/>
        </xdr:cNvSpPr>
      </xdr:nvSpPr>
      <xdr:spPr bwMode="auto">
        <a:xfrm>
          <a:off x="919829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3" name="Text Box 8">
          <a:hlinkClick xmlns:r="http://schemas.openxmlformats.org/officeDocument/2006/relationships" r:id="rId7"/>
          <a:extLst>
            <a:ext uri="{FF2B5EF4-FFF2-40B4-BE49-F238E27FC236}">
              <a16:creationId xmlns:a16="http://schemas.microsoft.com/office/drawing/2014/main" id="{242D5FFB-2EC9-4F32-B5A1-2D44CCD7E884}"/>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4" name="Text Box 8">
          <a:hlinkClick xmlns:r="http://schemas.openxmlformats.org/officeDocument/2006/relationships" r:id="rId7"/>
          <a:extLst>
            <a:ext uri="{FF2B5EF4-FFF2-40B4-BE49-F238E27FC236}">
              <a16:creationId xmlns:a16="http://schemas.microsoft.com/office/drawing/2014/main" id="{EDBEBAF5-2AAC-43FB-ABEA-EF29DE093055}"/>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5" name="Text Box 8">
          <a:hlinkClick xmlns:r="http://schemas.openxmlformats.org/officeDocument/2006/relationships" r:id="rId7"/>
          <a:extLst>
            <a:ext uri="{FF2B5EF4-FFF2-40B4-BE49-F238E27FC236}">
              <a16:creationId xmlns:a16="http://schemas.microsoft.com/office/drawing/2014/main" id="{B6E164B2-929F-428D-85CD-94DB7E2087D3}"/>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6" name="Text Box 8">
          <a:hlinkClick xmlns:r="http://schemas.openxmlformats.org/officeDocument/2006/relationships" r:id="rId7"/>
          <a:extLst>
            <a:ext uri="{FF2B5EF4-FFF2-40B4-BE49-F238E27FC236}">
              <a16:creationId xmlns:a16="http://schemas.microsoft.com/office/drawing/2014/main" id="{C024F1C9-E36D-496D-BEDD-3F8DE8950BA8}"/>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7" name="Text Box 8">
          <a:hlinkClick xmlns:r="http://schemas.openxmlformats.org/officeDocument/2006/relationships" r:id="rId7"/>
          <a:extLst>
            <a:ext uri="{FF2B5EF4-FFF2-40B4-BE49-F238E27FC236}">
              <a16:creationId xmlns:a16="http://schemas.microsoft.com/office/drawing/2014/main" id="{B1255502-06F9-4401-9E12-D55342EDB245}"/>
            </a:ext>
          </a:extLst>
        </xdr:cNvPr>
        <xdr:cNvSpPr txBox="1">
          <a:spLocks noChangeArrowheads="1"/>
        </xdr:cNvSpPr>
      </xdr:nvSpPr>
      <xdr:spPr bwMode="auto">
        <a:xfrm>
          <a:off x="919829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28" name="Text Box 8">
          <a:hlinkClick xmlns:r="http://schemas.openxmlformats.org/officeDocument/2006/relationships" r:id="rId7"/>
          <a:extLst>
            <a:ext uri="{FF2B5EF4-FFF2-40B4-BE49-F238E27FC236}">
              <a16:creationId xmlns:a16="http://schemas.microsoft.com/office/drawing/2014/main" id="{90C546F3-7CDE-4CEC-B74C-001487AA56DB}"/>
            </a:ext>
          </a:extLst>
        </xdr:cNvPr>
        <xdr:cNvSpPr txBox="1">
          <a:spLocks noChangeArrowheads="1"/>
        </xdr:cNvSpPr>
      </xdr:nvSpPr>
      <xdr:spPr bwMode="auto">
        <a:xfrm>
          <a:off x="92497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29" name="Text Box 8">
          <a:hlinkClick xmlns:r="http://schemas.openxmlformats.org/officeDocument/2006/relationships" r:id="rId7"/>
          <a:extLst>
            <a:ext uri="{FF2B5EF4-FFF2-40B4-BE49-F238E27FC236}">
              <a16:creationId xmlns:a16="http://schemas.microsoft.com/office/drawing/2014/main" id="{C7059339-3312-42CB-BBFD-50EB6B9D6EAC}"/>
            </a:ext>
          </a:extLst>
        </xdr:cNvPr>
        <xdr:cNvSpPr txBox="1">
          <a:spLocks noChangeArrowheads="1"/>
        </xdr:cNvSpPr>
      </xdr:nvSpPr>
      <xdr:spPr bwMode="auto">
        <a:xfrm>
          <a:off x="92497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0" name="Text Box 8">
          <a:hlinkClick xmlns:r="http://schemas.openxmlformats.org/officeDocument/2006/relationships" r:id="rId7"/>
          <a:extLst>
            <a:ext uri="{FF2B5EF4-FFF2-40B4-BE49-F238E27FC236}">
              <a16:creationId xmlns:a16="http://schemas.microsoft.com/office/drawing/2014/main" id="{8E11264B-3EE2-421B-827F-695456B4FE87}"/>
            </a:ext>
          </a:extLst>
        </xdr:cNvPr>
        <xdr:cNvSpPr txBox="1">
          <a:spLocks noChangeArrowheads="1"/>
        </xdr:cNvSpPr>
      </xdr:nvSpPr>
      <xdr:spPr bwMode="auto">
        <a:xfrm>
          <a:off x="92497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1" name="Text Box 8">
          <a:hlinkClick xmlns:r="http://schemas.openxmlformats.org/officeDocument/2006/relationships" r:id="rId7"/>
          <a:extLst>
            <a:ext uri="{FF2B5EF4-FFF2-40B4-BE49-F238E27FC236}">
              <a16:creationId xmlns:a16="http://schemas.microsoft.com/office/drawing/2014/main" id="{6F2C95B8-6764-4140-8015-6C214F9E693B}"/>
            </a:ext>
          </a:extLst>
        </xdr:cNvPr>
        <xdr:cNvSpPr txBox="1">
          <a:spLocks noChangeArrowheads="1"/>
        </xdr:cNvSpPr>
      </xdr:nvSpPr>
      <xdr:spPr bwMode="auto">
        <a:xfrm>
          <a:off x="92497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2" name="Text Box 8">
          <a:hlinkClick xmlns:r="http://schemas.openxmlformats.org/officeDocument/2006/relationships" r:id="rId7"/>
          <a:extLst>
            <a:ext uri="{FF2B5EF4-FFF2-40B4-BE49-F238E27FC236}">
              <a16:creationId xmlns:a16="http://schemas.microsoft.com/office/drawing/2014/main" id="{7DC635F0-D784-4E35-9743-FE181418222F}"/>
            </a:ext>
          </a:extLst>
        </xdr:cNvPr>
        <xdr:cNvSpPr txBox="1">
          <a:spLocks noChangeArrowheads="1"/>
        </xdr:cNvSpPr>
      </xdr:nvSpPr>
      <xdr:spPr bwMode="auto">
        <a:xfrm>
          <a:off x="92497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3" name="Text Box 8">
          <a:hlinkClick xmlns:r="http://schemas.openxmlformats.org/officeDocument/2006/relationships" r:id="rId7"/>
          <a:extLst>
            <a:ext uri="{FF2B5EF4-FFF2-40B4-BE49-F238E27FC236}">
              <a16:creationId xmlns:a16="http://schemas.microsoft.com/office/drawing/2014/main" id="{6CCAA3F3-AC64-4514-A668-9F0AD17F8132}"/>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4" name="Text Box 8">
          <a:hlinkClick xmlns:r="http://schemas.openxmlformats.org/officeDocument/2006/relationships" r:id="rId7"/>
          <a:extLst>
            <a:ext uri="{FF2B5EF4-FFF2-40B4-BE49-F238E27FC236}">
              <a16:creationId xmlns:a16="http://schemas.microsoft.com/office/drawing/2014/main" id="{1A18E164-002D-4A3C-8F0B-BBE5446165D8}"/>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5" name="Text Box 8">
          <a:hlinkClick xmlns:r="http://schemas.openxmlformats.org/officeDocument/2006/relationships" r:id="rId7"/>
          <a:extLst>
            <a:ext uri="{FF2B5EF4-FFF2-40B4-BE49-F238E27FC236}">
              <a16:creationId xmlns:a16="http://schemas.microsoft.com/office/drawing/2014/main" id="{750C3712-0D02-44F7-A763-B1DC272B6375}"/>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6" name="Text Box 8">
          <a:hlinkClick xmlns:r="http://schemas.openxmlformats.org/officeDocument/2006/relationships" r:id="rId7"/>
          <a:extLst>
            <a:ext uri="{FF2B5EF4-FFF2-40B4-BE49-F238E27FC236}">
              <a16:creationId xmlns:a16="http://schemas.microsoft.com/office/drawing/2014/main" id="{8AC62A3C-BADD-4611-83CA-BAA038C2BA5C}"/>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7" name="Text Box 8">
          <a:hlinkClick xmlns:r="http://schemas.openxmlformats.org/officeDocument/2006/relationships" r:id="rId7"/>
          <a:extLst>
            <a:ext uri="{FF2B5EF4-FFF2-40B4-BE49-F238E27FC236}">
              <a16:creationId xmlns:a16="http://schemas.microsoft.com/office/drawing/2014/main" id="{4F1275E1-953C-4D10-968E-EB4340372D41}"/>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38" name="Text Box 8">
          <a:hlinkClick xmlns:r="http://schemas.openxmlformats.org/officeDocument/2006/relationships" r:id="rId7"/>
          <a:extLst>
            <a:ext uri="{FF2B5EF4-FFF2-40B4-BE49-F238E27FC236}">
              <a16:creationId xmlns:a16="http://schemas.microsoft.com/office/drawing/2014/main" id="{9F6CB4FF-E977-472F-9AA6-4FCF62C43C2E}"/>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39" name="Text Box 8">
          <a:hlinkClick xmlns:r="http://schemas.openxmlformats.org/officeDocument/2006/relationships" r:id="rId7"/>
          <a:extLst>
            <a:ext uri="{FF2B5EF4-FFF2-40B4-BE49-F238E27FC236}">
              <a16:creationId xmlns:a16="http://schemas.microsoft.com/office/drawing/2014/main" id="{EA41DA79-7C9E-4DBD-B287-151C227BCE9E}"/>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0" name="Text Box 8">
          <a:hlinkClick xmlns:r="http://schemas.openxmlformats.org/officeDocument/2006/relationships" r:id="rId7"/>
          <a:extLst>
            <a:ext uri="{FF2B5EF4-FFF2-40B4-BE49-F238E27FC236}">
              <a16:creationId xmlns:a16="http://schemas.microsoft.com/office/drawing/2014/main" id="{256D92D2-ABCC-4B35-BB1B-37CCAFE3B384}"/>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1" name="Text Box 8">
          <a:hlinkClick xmlns:r="http://schemas.openxmlformats.org/officeDocument/2006/relationships" r:id="rId7"/>
          <a:extLst>
            <a:ext uri="{FF2B5EF4-FFF2-40B4-BE49-F238E27FC236}">
              <a16:creationId xmlns:a16="http://schemas.microsoft.com/office/drawing/2014/main" id="{F5CD1EF5-6616-4001-8887-5A117C8033F8}"/>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2" name="Text Box 8">
          <a:hlinkClick xmlns:r="http://schemas.openxmlformats.org/officeDocument/2006/relationships" r:id="rId7"/>
          <a:extLst>
            <a:ext uri="{FF2B5EF4-FFF2-40B4-BE49-F238E27FC236}">
              <a16:creationId xmlns:a16="http://schemas.microsoft.com/office/drawing/2014/main" id="{07084649-1852-4F4D-B3A1-104355182A9D}"/>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3" name="Text Box 8">
          <a:hlinkClick xmlns:r="http://schemas.openxmlformats.org/officeDocument/2006/relationships" r:id="rId7"/>
          <a:extLst>
            <a:ext uri="{FF2B5EF4-FFF2-40B4-BE49-F238E27FC236}">
              <a16:creationId xmlns:a16="http://schemas.microsoft.com/office/drawing/2014/main" id="{D0989D4C-3AD2-4A46-B285-A5B27E7AEF34}"/>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4" name="Text Box 8">
          <a:hlinkClick xmlns:r="http://schemas.openxmlformats.org/officeDocument/2006/relationships" r:id="rId7"/>
          <a:extLst>
            <a:ext uri="{FF2B5EF4-FFF2-40B4-BE49-F238E27FC236}">
              <a16:creationId xmlns:a16="http://schemas.microsoft.com/office/drawing/2014/main" id="{5701435A-0FB3-4E7E-8559-8F4D8277F669}"/>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5" name="Text Box 8">
          <a:hlinkClick xmlns:r="http://schemas.openxmlformats.org/officeDocument/2006/relationships" r:id="rId7"/>
          <a:extLst>
            <a:ext uri="{FF2B5EF4-FFF2-40B4-BE49-F238E27FC236}">
              <a16:creationId xmlns:a16="http://schemas.microsoft.com/office/drawing/2014/main" id="{B527D16E-0693-4FE3-B8D4-FCC92096136C}"/>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6" name="Text Box 8">
          <a:hlinkClick xmlns:r="http://schemas.openxmlformats.org/officeDocument/2006/relationships" r:id="rId7"/>
          <a:extLst>
            <a:ext uri="{FF2B5EF4-FFF2-40B4-BE49-F238E27FC236}">
              <a16:creationId xmlns:a16="http://schemas.microsoft.com/office/drawing/2014/main" id="{612D2D67-BD1F-474F-97E8-D17F1C0074FF}"/>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47" name="Text Box 8">
          <a:hlinkClick xmlns:r="http://schemas.openxmlformats.org/officeDocument/2006/relationships" r:id="rId7"/>
          <a:extLst>
            <a:ext uri="{FF2B5EF4-FFF2-40B4-BE49-F238E27FC236}">
              <a16:creationId xmlns:a16="http://schemas.microsoft.com/office/drawing/2014/main" id="{382200B1-9879-42DD-A402-69674A63F539}"/>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48" name="Text Box 8">
          <a:hlinkClick xmlns:r="http://schemas.openxmlformats.org/officeDocument/2006/relationships" r:id="rId7"/>
          <a:extLst>
            <a:ext uri="{FF2B5EF4-FFF2-40B4-BE49-F238E27FC236}">
              <a16:creationId xmlns:a16="http://schemas.microsoft.com/office/drawing/2014/main" id="{C8CA9D7C-648F-434B-B597-98BDCCA49CD0}"/>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49" name="Text Box 8">
          <a:hlinkClick xmlns:r="http://schemas.openxmlformats.org/officeDocument/2006/relationships" r:id="rId7"/>
          <a:extLst>
            <a:ext uri="{FF2B5EF4-FFF2-40B4-BE49-F238E27FC236}">
              <a16:creationId xmlns:a16="http://schemas.microsoft.com/office/drawing/2014/main" id="{5F59A017-C95D-45D7-A02C-44F5BAC0CE54}"/>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0" name="Text Box 8">
          <a:hlinkClick xmlns:r="http://schemas.openxmlformats.org/officeDocument/2006/relationships" r:id="rId7"/>
          <a:extLst>
            <a:ext uri="{FF2B5EF4-FFF2-40B4-BE49-F238E27FC236}">
              <a16:creationId xmlns:a16="http://schemas.microsoft.com/office/drawing/2014/main" id="{77DB511F-4407-4B0B-8768-59F14BE985A3}"/>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1" name="Text Box 8">
          <a:hlinkClick xmlns:r="http://schemas.openxmlformats.org/officeDocument/2006/relationships" r:id="rId7"/>
          <a:extLst>
            <a:ext uri="{FF2B5EF4-FFF2-40B4-BE49-F238E27FC236}">
              <a16:creationId xmlns:a16="http://schemas.microsoft.com/office/drawing/2014/main" id="{44A54386-39AF-48AB-B922-D05DB326BFB0}"/>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2" name="Text Box 8">
          <a:hlinkClick xmlns:r="http://schemas.openxmlformats.org/officeDocument/2006/relationships" r:id="rId7"/>
          <a:extLst>
            <a:ext uri="{FF2B5EF4-FFF2-40B4-BE49-F238E27FC236}">
              <a16:creationId xmlns:a16="http://schemas.microsoft.com/office/drawing/2014/main" id="{1E07C040-E8D5-4651-B199-4AD3D54E2044}"/>
            </a:ext>
          </a:extLst>
        </xdr:cNvPr>
        <xdr:cNvSpPr txBox="1">
          <a:spLocks noChangeArrowheads="1"/>
        </xdr:cNvSpPr>
      </xdr:nvSpPr>
      <xdr:spPr bwMode="auto">
        <a:xfrm>
          <a:off x="92497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3" name="Text Box 8">
          <a:hlinkClick xmlns:r="http://schemas.openxmlformats.org/officeDocument/2006/relationships" r:id="rId7"/>
          <a:extLst>
            <a:ext uri="{FF2B5EF4-FFF2-40B4-BE49-F238E27FC236}">
              <a16:creationId xmlns:a16="http://schemas.microsoft.com/office/drawing/2014/main" id="{1CE3A711-A6E3-440B-8125-F4CFC7276274}"/>
            </a:ext>
          </a:extLst>
        </xdr:cNvPr>
        <xdr:cNvSpPr txBox="1">
          <a:spLocks noChangeArrowheads="1"/>
        </xdr:cNvSpPr>
      </xdr:nvSpPr>
      <xdr:spPr bwMode="auto">
        <a:xfrm>
          <a:off x="92497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4" name="Text Box 8">
          <a:hlinkClick xmlns:r="http://schemas.openxmlformats.org/officeDocument/2006/relationships" r:id="rId7"/>
          <a:extLst>
            <a:ext uri="{FF2B5EF4-FFF2-40B4-BE49-F238E27FC236}">
              <a16:creationId xmlns:a16="http://schemas.microsoft.com/office/drawing/2014/main" id="{E481E8EF-814D-4F83-BDF8-8CD32BE76427}"/>
            </a:ext>
          </a:extLst>
        </xdr:cNvPr>
        <xdr:cNvSpPr txBox="1">
          <a:spLocks noChangeArrowheads="1"/>
        </xdr:cNvSpPr>
      </xdr:nvSpPr>
      <xdr:spPr bwMode="auto">
        <a:xfrm>
          <a:off x="92497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5" name="Text Box 8">
          <a:hlinkClick xmlns:r="http://schemas.openxmlformats.org/officeDocument/2006/relationships" r:id="rId7"/>
          <a:extLst>
            <a:ext uri="{FF2B5EF4-FFF2-40B4-BE49-F238E27FC236}">
              <a16:creationId xmlns:a16="http://schemas.microsoft.com/office/drawing/2014/main" id="{783F7468-5279-461C-B573-F2FF184E0794}"/>
            </a:ext>
          </a:extLst>
        </xdr:cNvPr>
        <xdr:cNvSpPr txBox="1">
          <a:spLocks noChangeArrowheads="1"/>
        </xdr:cNvSpPr>
      </xdr:nvSpPr>
      <xdr:spPr bwMode="auto">
        <a:xfrm>
          <a:off x="92497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6" name="Text Box 8">
          <a:hlinkClick xmlns:r="http://schemas.openxmlformats.org/officeDocument/2006/relationships" r:id="rId7"/>
          <a:extLst>
            <a:ext uri="{FF2B5EF4-FFF2-40B4-BE49-F238E27FC236}">
              <a16:creationId xmlns:a16="http://schemas.microsoft.com/office/drawing/2014/main" id="{C1CA4F21-D96A-4DB2-97E6-6D1176E84910}"/>
            </a:ext>
          </a:extLst>
        </xdr:cNvPr>
        <xdr:cNvSpPr txBox="1">
          <a:spLocks noChangeArrowheads="1"/>
        </xdr:cNvSpPr>
      </xdr:nvSpPr>
      <xdr:spPr bwMode="auto">
        <a:xfrm>
          <a:off x="92497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7" name="Text Box 8">
          <a:hlinkClick xmlns:r="http://schemas.openxmlformats.org/officeDocument/2006/relationships" r:id="rId7"/>
          <a:extLst>
            <a:ext uri="{FF2B5EF4-FFF2-40B4-BE49-F238E27FC236}">
              <a16:creationId xmlns:a16="http://schemas.microsoft.com/office/drawing/2014/main" id="{D8E062CE-96D5-4A3D-9C14-D764986D1A53}"/>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8" name="Text Box 8">
          <a:hlinkClick xmlns:r="http://schemas.openxmlformats.org/officeDocument/2006/relationships" r:id="rId7"/>
          <a:extLst>
            <a:ext uri="{FF2B5EF4-FFF2-40B4-BE49-F238E27FC236}">
              <a16:creationId xmlns:a16="http://schemas.microsoft.com/office/drawing/2014/main" id="{00246D2F-2B53-4046-A271-93113E2D5A29}"/>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9" name="Text Box 8">
          <a:hlinkClick xmlns:r="http://schemas.openxmlformats.org/officeDocument/2006/relationships" r:id="rId7"/>
          <a:extLst>
            <a:ext uri="{FF2B5EF4-FFF2-40B4-BE49-F238E27FC236}">
              <a16:creationId xmlns:a16="http://schemas.microsoft.com/office/drawing/2014/main" id="{4799D2ED-DF89-4F20-AEB2-E1F4389315EC}"/>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60" name="Text Box 8">
          <a:hlinkClick xmlns:r="http://schemas.openxmlformats.org/officeDocument/2006/relationships" r:id="rId7"/>
          <a:extLst>
            <a:ext uri="{FF2B5EF4-FFF2-40B4-BE49-F238E27FC236}">
              <a16:creationId xmlns:a16="http://schemas.microsoft.com/office/drawing/2014/main" id="{C3051D93-80DF-46C2-969D-823E9BE91C02}"/>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61" name="Text Box 8">
          <a:hlinkClick xmlns:r="http://schemas.openxmlformats.org/officeDocument/2006/relationships" r:id="rId7"/>
          <a:extLst>
            <a:ext uri="{FF2B5EF4-FFF2-40B4-BE49-F238E27FC236}">
              <a16:creationId xmlns:a16="http://schemas.microsoft.com/office/drawing/2014/main" id="{79CD54DD-C570-4F26-A33A-6105744F68AE}"/>
            </a:ext>
          </a:extLst>
        </xdr:cNvPr>
        <xdr:cNvSpPr txBox="1">
          <a:spLocks noChangeArrowheads="1"/>
        </xdr:cNvSpPr>
      </xdr:nvSpPr>
      <xdr:spPr bwMode="auto">
        <a:xfrm>
          <a:off x="92497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2" name="Text Box 8">
          <a:hlinkClick xmlns:r="http://schemas.openxmlformats.org/officeDocument/2006/relationships" r:id="rId7"/>
          <a:extLst>
            <a:ext uri="{FF2B5EF4-FFF2-40B4-BE49-F238E27FC236}">
              <a16:creationId xmlns:a16="http://schemas.microsoft.com/office/drawing/2014/main" id="{C19A1F4C-3F25-4E7B-BF54-19BD08AF6B92}"/>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3" name="Text Box 8">
          <a:hlinkClick xmlns:r="http://schemas.openxmlformats.org/officeDocument/2006/relationships" r:id="rId7"/>
          <a:extLst>
            <a:ext uri="{FF2B5EF4-FFF2-40B4-BE49-F238E27FC236}">
              <a16:creationId xmlns:a16="http://schemas.microsoft.com/office/drawing/2014/main" id="{0C326AD5-7A1B-41EB-ABE4-BD19B029DBFE}"/>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4" name="Text Box 8">
          <a:hlinkClick xmlns:r="http://schemas.openxmlformats.org/officeDocument/2006/relationships" r:id="rId7"/>
          <a:extLst>
            <a:ext uri="{FF2B5EF4-FFF2-40B4-BE49-F238E27FC236}">
              <a16:creationId xmlns:a16="http://schemas.microsoft.com/office/drawing/2014/main" id="{BCC0EACB-5920-45D0-A5FC-4D6957B2C34F}"/>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5" name="Text Box 8">
          <a:hlinkClick xmlns:r="http://schemas.openxmlformats.org/officeDocument/2006/relationships" r:id="rId7"/>
          <a:extLst>
            <a:ext uri="{FF2B5EF4-FFF2-40B4-BE49-F238E27FC236}">
              <a16:creationId xmlns:a16="http://schemas.microsoft.com/office/drawing/2014/main" id="{23B5E001-CB46-435A-AEF0-FEC45670ED86}"/>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6" name="Text Box 8">
          <a:hlinkClick xmlns:r="http://schemas.openxmlformats.org/officeDocument/2006/relationships" r:id="rId7"/>
          <a:extLst>
            <a:ext uri="{FF2B5EF4-FFF2-40B4-BE49-F238E27FC236}">
              <a16:creationId xmlns:a16="http://schemas.microsoft.com/office/drawing/2014/main" id="{40D2D064-2123-42F9-8F77-BA68DDDB324F}"/>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67" name="Text Box 8">
          <a:hlinkClick xmlns:r="http://schemas.openxmlformats.org/officeDocument/2006/relationships" r:id="rId7"/>
          <a:extLst>
            <a:ext uri="{FF2B5EF4-FFF2-40B4-BE49-F238E27FC236}">
              <a16:creationId xmlns:a16="http://schemas.microsoft.com/office/drawing/2014/main" id="{C031E5CF-D064-42E7-9DF3-103731F01D0A}"/>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68" name="Text Box 8">
          <a:hlinkClick xmlns:r="http://schemas.openxmlformats.org/officeDocument/2006/relationships" r:id="rId7"/>
          <a:extLst>
            <a:ext uri="{FF2B5EF4-FFF2-40B4-BE49-F238E27FC236}">
              <a16:creationId xmlns:a16="http://schemas.microsoft.com/office/drawing/2014/main" id="{196BC0B9-7012-4B6F-B6AE-BAFA0293AFEF}"/>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69" name="Text Box 8">
          <a:hlinkClick xmlns:r="http://schemas.openxmlformats.org/officeDocument/2006/relationships" r:id="rId7"/>
          <a:extLst>
            <a:ext uri="{FF2B5EF4-FFF2-40B4-BE49-F238E27FC236}">
              <a16:creationId xmlns:a16="http://schemas.microsoft.com/office/drawing/2014/main" id="{AED88B8A-0727-479D-B75E-A995FEF6EB01}"/>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70" name="Text Box 8">
          <a:hlinkClick xmlns:r="http://schemas.openxmlformats.org/officeDocument/2006/relationships" r:id="rId7"/>
          <a:extLst>
            <a:ext uri="{FF2B5EF4-FFF2-40B4-BE49-F238E27FC236}">
              <a16:creationId xmlns:a16="http://schemas.microsoft.com/office/drawing/2014/main" id="{C1C73101-FF36-4392-B2CB-24289EB17EC3}"/>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71" name="Text Box 8">
          <a:hlinkClick xmlns:r="http://schemas.openxmlformats.org/officeDocument/2006/relationships" r:id="rId7"/>
          <a:extLst>
            <a:ext uri="{FF2B5EF4-FFF2-40B4-BE49-F238E27FC236}">
              <a16:creationId xmlns:a16="http://schemas.microsoft.com/office/drawing/2014/main" id="{B25103F3-15FB-4834-9EF4-A774BE393F6A}"/>
            </a:ext>
          </a:extLst>
        </xdr:cNvPr>
        <xdr:cNvSpPr txBox="1">
          <a:spLocks noChangeArrowheads="1"/>
        </xdr:cNvSpPr>
      </xdr:nvSpPr>
      <xdr:spPr bwMode="auto">
        <a:xfrm>
          <a:off x="930116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2" name="Text Box 8">
          <a:hlinkClick xmlns:r="http://schemas.openxmlformats.org/officeDocument/2006/relationships" r:id="rId7"/>
          <a:extLst>
            <a:ext uri="{FF2B5EF4-FFF2-40B4-BE49-F238E27FC236}">
              <a16:creationId xmlns:a16="http://schemas.microsoft.com/office/drawing/2014/main" id="{8191ABD1-EF81-4E70-94E8-F8AF720C3ED7}"/>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3" name="Text Box 8">
          <a:hlinkClick xmlns:r="http://schemas.openxmlformats.org/officeDocument/2006/relationships" r:id="rId7"/>
          <a:extLst>
            <a:ext uri="{FF2B5EF4-FFF2-40B4-BE49-F238E27FC236}">
              <a16:creationId xmlns:a16="http://schemas.microsoft.com/office/drawing/2014/main" id="{9CF3FAAA-7B26-49C6-AA3B-CD3C5214589A}"/>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4" name="Text Box 8">
          <a:hlinkClick xmlns:r="http://schemas.openxmlformats.org/officeDocument/2006/relationships" r:id="rId7"/>
          <a:extLst>
            <a:ext uri="{FF2B5EF4-FFF2-40B4-BE49-F238E27FC236}">
              <a16:creationId xmlns:a16="http://schemas.microsoft.com/office/drawing/2014/main" id="{84ED1C59-6CDD-4AAB-8932-9DF4F2B4DA7B}"/>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5" name="Text Box 8">
          <a:hlinkClick xmlns:r="http://schemas.openxmlformats.org/officeDocument/2006/relationships" r:id="rId7"/>
          <a:extLst>
            <a:ext uri="{FF2B5EF4-FFF2-40B4-BE49-F238E27FC236}">
              <a16:creationId xmlns:a16="http://schemas.microsoft.com/office/drawing/2014/main" id="{49C4D549-3964-4C0F-B000-0C1CF2CEA677}"/>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6" name="Text Box 8">
          <a:hlinkClick xmlns:r="http://schemas.openxmlformats.org/officeDocument/2006/relationships" r:id="rId7"/>
          <a:extLst>
            <a:ext uri="{FF2B5EF4-FFF2-40B4-BE49-F238E27FC236}">
              <a16:creationId xmlns:a16="http://schemas.microsoft.com/office/drawing/2014/main" id="{ABE45CED-4B53-40D9-9CA4-4FC724BB50B6}"/>
            </a:ext>
          </a:extLst>
        </xdr:cNvPr>
        <xdr:cNvSpPr txBox="1">
          <a:spLocks noChangeArrowheads="1"/>
        </xdr:cNvSpPr>
      </xdr:nvSpPr>
      <xdr:spPr bwMode="auto">
        <a:xfrm>
          <a:off x="930116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77" name="Text Box 8">
          <a:hlinkClick xmlns:r="http://schemas.openxmlformats.org/officeDocument/2006/relationships" r:id="rId7"/>
          <a:extLst>
            <a:ext uri="{FF2B5EF4-FFF2-40B4-BE49-F238E27FC236}">
              <a16:creationId xmlns:a16="http://schemas.microsoft.com/office/drawing/2014/main" id="{6615C6D7-4DF9-4C71-A1BE-FE1A7D238C2E}"/>
            </a:ext>
          </a:extLst>
        </xdr:cNvPr>
        <xdr:cNvSpPr txBox="1">
          <a:spLocks noChangeArrowheads="1"/>
        </xdr:cNvSpPr>
      </xdr:nvSpPr>
      <xdr:spPr bwMode="auto">
        <a:xfrm>
          <a:off x="930116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78" name="Text Box 8">
          <a:hlinkClick xmlns:r="http://schemas.openxmlformats.org/officeDocument/2006/relationships" r:id="rId7"/>
          <a:extLst>
            <a:ext uri="{FF2B5EF4-FFF2-40B4-BE49-F238E27FC236}">
              <a16:creationId xmlns:a16="http://schemas.microsoft.com/office/drawing/2014/main" id="{62CF8FA7-6D35-492D-88F7-C7993C9AF563}"/>
            </a:ext>
          </a:extLst>
        </xdr:cNvPr>
        <xdr:cNvSpPr txBox="1">
          <a:spLocks noChangeArrowheads="1"/>
        </xdr:cNvSpPr>
      </xdr:nvSpPr>
      <xdr:spPr bwMode="auto">
        <a:xfrm>
          <a:off x="930116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79" name="Text Box 8">
          <a:hlinkClick xmlns:r="http://schemas.openxmlformats.org/officeDocument/2006/relationships" r:id="rId7"/>
          <a:extLst>
            <a:ext uri="{FF2B5EF4-FFF2-40B4-BE49-F238E27FC236}">
              <a16:creationId xmlns:a16="http://schemas.microsoft.com/office/drawing/2014/main" id="{200A76DD-5AA6-4F37-A488-0A3321B8ED91}"/>
            </a:ext>
          </a:extLst>
        </xdr:cNvPr>
        <xdr:cNvSpPr txBox="1">
          <a:spLocks noChangeArrowheads="1"/>
        </xdr:cNvSpPr>
      </xdr:nvSpPr>
      <xdr:spPr bwMode="auto">
        <a:xfrm>
          <a:off x="930116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80" name="Text Box 8">
          <a:hlinkClick xmlns:r="http://schemas.openxmlformats.org/officeDocument/2006/relationships" r:id="rId7"/>
          <a:extLst>
            <a:ext uri="{FF2B5EF4-FFF2-40B4-BE49-F238E27FC236}">
              <a16:creationId xmlns:a16="http://schemas.microsoft.com/office/drawing/2014/main" id="{42D713F0-03F3-416B-8CEA-792929CEA8F8}"/>
            </a:ext>
          </a:extLst>
        </xdr:cNvPr>
        <xdr:cNvSpPr txBox="1">
          <a:spLocks noChangeArrowheads="1"/>
        </xdr:cNvSpPr>
      </xdr:nvSpPr>
      <xdr:spPr bwMode="auto">
        <a:xfrm>
          <a:off x="930116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81" name="Text Box 8">
          <a:hlinkClick xmlns:r="http://schemas.openxmlformats.org/officeDocument/2006/relationships" r:id="rId7"/>
          <a:extLst>
            <a:ext uri="{FF2B5EF4-FFF2-40B4-BE49-F238E27FC236}">
              <a16:creationId xmlns:a16="http://schemas.microsoft.com/office/drawing/2014/main" id="{5240D8AF-507B-4A5F-9644-5C6588EDE48F}"/>
            </a:ext>
          </a:extLst>
        </xdr:cNvPr>
        <xdr:cNvSpPr txBox="1">
          <a:spLocks noChangeArrowheads="1"/>
        </xdr:cNvSpPr>
      </xdr:nvSpPr>
      <xdr:spPr bwMode="auto">
        <a:xfrm>
          <a:off x="930116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2" name="Text Box 8">
          <a:hlinkClick xmlns:r="http://schemas.openxmlformats.org/officeDocument/2006/relationships" r:id="rId7"/>
          <a:extLst>
            <a:ext uri="{FF2B5EF4-FFF2-40B4-BE49-F238E27FC236}">
              <a16:creationId xmlns:a16="http://schemas.microsoft.com/office/drawing/2014/main" id="{E4BBC6FA-3CA9-4D99-B3E3-6A45ABB9429B}"/>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3" name="Text Box 8">
          <a:hlinkClick xmlns:r="http://schemas.openxmlformats.org/officeDocument/2006/relationships" r:id="rId7"/>
          <a:extLst>
            <a:ext uri="{FF2B5EF4-FFF2-40B4-BE49-F238E27FC236}">
              <a16:creationId xmlns:a16="http://schemas.microsoft.com/office/drawing/2014/main" id="{7E5D3D32-D175-4172-B65B-CA8DA9637134}"/>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4" name="Text Box 8">
          <a:hlinkClick xmlns:r="http://schemas.openxmlformats.org/officeDocument/2006/relationships" r:id="rId7"/>
          <a:extLst>
            <a:ext uri="{FF2B5EF4-FFF2-40B4-BE49-F238E27FC236}">
              <a16:creationId xmlns:a16="http://schemas.microsoft.com/office/drawing/2014/main" id="{995EDAF2-1293-42BD-92E7-136B74D584A1}"/>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5" name="Text Box 8">
          <a:hlinkClick xmlns:r="http://schemas.openxmlformats.org/officeDocument/2006/relationships" r:id="rId7"/>
          <a:extLst>
            <a:ext uri="{FF2B5EF4-FFF2-40B4-BE49-F238E27FC236}">
              <a16:creationId xmlns:a16="http://schemas.microsoft.com/office/drawing/2014/main" id="{E365CA5B-1581-4F47-B54D-A761F7B8DFD1}"/>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6" name="Text Box 8">
          <a:hlinkClick xmlns:r="http://schemas.openxmlformats.org/officeDocument/2006/relationships" r:id="rId7"/>
          <a:extLst>
            <a:ext uri="{FF2B5EF4-FFF2-40B4-BE49-F238E27FC236}">
              <a16:creationId xmlns:a16="http://schemas.microsoft.com/office/drawing/2014/main" id="{D9F33A29-8C0E-41AD-8768-E50956C96844}"/>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87" name="Text Box 8">
          <a:hlinkClick xmlns:r="http://schemas.openxmlformats.org/officeDocument/2006/relationships" r:id="rId7"/>
          <a:extLst>
            <a:ext uri="{FF2B5EF4-FFF2-40B4-BE49-F238E27FC236}">
              <a16:creationId xmlns:a16="http://schemas.microsoft.com/office/drawing/2014/main" id="{9C3A59F1-1307-4646-AAE1-546629A7121F}"/>
            </a:ext>
          </a:extLst>
        </xdr:cNvPr>
        <xdr:cNvSpPr txBox="1">
          <a:spLocks noChangeArrowheads="1"/>
        </xdr:cNvSpPr>
      </xdr:nvSpPr>
      <xdr:spPr bwMode="auto">
        <a:xfrm>
          <a:off x="935259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88" name="Text Box 8">
          <a:hlinkClick xmlns:r="http://schemas.openxmlformats.org/officeDocument/2006/relationships" r:id="rId7"/>
          <a:extLst>
            <a:ext uri="{FF2B5EF4-FFF2-40B4-BE49-F238E27FC236}">
              <a16:creationId xmlns:a16="http://schemas.microsoft.com/office/drawing/2014/main" id="{BCE418A9-9042-41EB-A498-7C08E91A26C4}"/>
            </a:ext>
          </a:extLst>
        </xdr:cNvPr>
        <xdr:cNvSpPr txBox="1">
          <a:spLocks noChangeArrowheads="1"/>
        </xdr:cNvSpPr>
      </xdr:nvSpPr>
      <xdr:spPr bwMode="auto">
        <a:xfrm>
          <a:off x="935259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89" name="Text Box 8">
          <a:hlinkClick xmlns:r="http://schemas.openxmlformats.org/officeDocument/2006/relationships" r:id="rId7"/>
          <a:extLst>
            <a:ext uri="{FF2B5EF4-FFF2-40B4-BE49-F238E27FC236}">
              <a16:creationId xmlns:a16="http://schemas.microsoft.com/office/drawing/2014/main" id="{12CFC6DA-B83D-4AE1-A7E8-37132471E45C}"/>
            </a:ext>
          </a:extLst>
        </xdr:cNvPr>
        <xdr:cNvSpPr txBox="1">
          <a:spLocks noChangeArrowheads="1"/>
        </xdr:cNvSpPr>
      </xdr:nvSpPr>
      <xdr:spPr bwMode="auto">
        <a:xfrm>
          <a:off x="935259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90" name="Text Box 8">
          <a:hlinkClick xmlns:r="http://schemas.openxmlformats.org/officeDocument/2006/relationships" r:id="rId7"/>
          <a:extLst>
            <a:ext uri="{FF2B5EF4-FFF2-40B4-BE49-F238E27FC236}">
              <a16:creationId xmlns:a16="http://schemas.microsoft.com/office/drawing/2014/main" id="{FB118D8E-555F-4776-A0D5-A036AC214189}"/>
            </a:ext>
          </a:extLst>
        </xdr:cNvPr>
        <xdr:cNvSpPr txBox="1">
          <a:spLocks noChangeArrowheads="1"/>
        </xdr:cNvSpPr>
      </xdr:nvSpPr>
      <xdr:spPr bwMode="auto">
        <a:xfrm>
          <a:off x="935259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91" name="Text Box 8">
          <a:hlinkClick xmlns:r="http://schemas.openxmlformats.org/officeDocument/2006/relationships" r:id="rId7"/>
          <a:extLst>
            <a:ext uri="{FF2B5EF4-FFF2-40B4-BE49-F238E27FC236}">
              <a16:creationId xmlns:a16="http://schemas.microsoft.com/office/drawing/2014/main" id="{E3F8DAA2-F1EF-4DAC-B112-17C713E7F583}"/>
            </a:ext>
          </a:extLst>
        </xdr:cNvPr>
        <xdr:cNvSpPr txBox="1">
          <a:spLocks noChangeArrowheads="1"/>
        </xdr:cNvSpPr>
      </xdr:nvSpPr>
      <xdr:spPr bwMode="auto">
        <a:xfrm>
          <a:off x="935259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2" name="Text Box 8">
          <a:hlinkClick xmlns:r="http://schemas.openxmlformats.org/officeDocument/2006/relationships" r:id="rId7"/>
          <a:extLst>
            <a:ext uri="{FF2B5EF4-FFF2-40B4-BE49-F238E27FC236}">
              <a16:creationId xmlns:a16="http://schemas.microsoft.com/office/drawing/2014/main" id="{1CEF26FB-BF28-4E7A-A60C-87C39D4B4A6B}"/>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3" name="Text Box 8">
          <a:hlinkClick xmlns:r="http://schemas.openxmlformats.org/officeDocument/2006/relationships" r:id="rId7"/>
          <a:extLst>
            <a:ext uri="{FF2B5EF4-FFF2-40B4-BE49-F238E27FC236}">
              <a16:creationId xmlns:a16="http://schemas.microsoft.com/office/drawing/2014/main" id="{E228D436-C2F1-451B-BCA5-585CB95784C7}"/>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4" name="Text Box 8">
          <a:hlinkClick xmlns:r="http://schemas.openxmlformats.org/officeDocument/2006/relationships" r:id="rId7"/>
          <a:extLst>
            <a:ext uri="{FF2B5EF4-FFF2-40B4-BE49-F238E27FC236}">
              <a16:creationId xmlns:a16="http://schemas.microsoft.com/office/drawing/2014/main" id="{8C6B949B-72BB-4CC0-B73D-CD27DD4E521F}"/>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5" name="Text Box 8">
          <a:hlinkClick xmlns:r="http://schemas.openxmlformats.org/officeDocument/2006/relationships" r:id="rId7"/>
          <a:extLst>
            <a:ext uri="{FF2B5EF4-FFF2-40B4-BE49-F238E27FC236}">
              <a16:creationId xmlns:a16="http://schemas.microsoft.com/office/drawing/2014/main" id="{557F16E5-3A20-4387-A173-A2CF9B21A45F}"/>
            </a:ext>
          </a:extLst>
        </xdr:cNvPr>
        <xdr:cNvSpPr txBox="1">
          <a:spLocks noChangeArrowheads="1"/>
        </xdr:cNvSpPr>
      </xdr:nvSpPr>
      <xdr:spPr bwMode="auto">
        <a:xfrm>
          <a:off x="935259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6" name="Text Box 8">
          <a:hlinkClick xmlns:r="http://schemas.openxmlformats.org/officeDocument/2006/relationships" r:id="rId7"/>
          <a:extLst>
            <a:ext uri="{FF2B5EF4-FFF2-40B4-BE49-F238E27FC236}">
              <a16:creationId xmlns:a16="http://schemas.microsoft.com/office/drawing/2014/main" id="{647D7E2A-D104-4C40-9404-FDB9E8BB4054}"/>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7" name="Text Box 8">
          <a:hlinkClick xmlns:r="http://schemas.openxmlformats.org/officeDocument/2006/relationships" r:id="rId7"/>
          <a:extLst>
            <a:ext uri="{FF2B5EF4-FFF2-40B4-BE49-F238E27FC236}">
              <a16:creationId xmlns:a16="http://schemas.microsoft.com/office/drawing/2014/main" id="{AADA4A26-5107-4327-BC06-14B1F0BC1C54}"/>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8" name="Text Box 8">
          <a:hlinkClick xmlns:r="http://schemas.openxmlformats.org/officeDocument/2006/relationships" r:id="rId7"/>
          <a:extLst>
            <a:ext uri="{FF2B5EF4-FFF2-40B4-BE49-F238E27FC236}">
              <a16:creationId xmlns:a16="http://schemas.microsoft.com/office/drawing/2014/main" id="{3141B8F6-4BBE-4393-BB59-DB52A73D55C3}"/>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9" name="Text Box 8">
          <a:hlinkClick xmlns:r="http://schemas.openxmlformats.org/officeDocument/2006/relationships" r:id="rId7"/>
          <a:extLst>
            <a:ext uri="{FF2B5EF4-FFF2-40B4-BE49-F238E27FC236}">
              <a16:creationId xmlns:a16="http://schemas.microsoft.com/office/drawing/2014/main" id="{24EB4F13-BFF8-4849-BE4D-4906A0AE5CEC}"/>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0" name="Text Box 8">
          <a:hlinkClick xmlns:r="http://schemas.openxmlformats.org/officeDocument/2006/relationships" r:id="rId7"/>
          <a:extLst>
            <a:ext uri="{FF2B5EF4-FFF2-40B4-BE49-F238E27FC236}">
              <a16:creationId xmlns:a16="http://schemas.microsoft.com/office/drawing/2014/main" id="{E9E25888-F54D-4CBC-B963-780F38434A6C}"/>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1" name="Text Box 8">
          <a:hlinkClick xmlns:r="http://schemas.openxmlformats.org/officeDocument/2006/relationships" r:id="rId7"/>
          <a:extLst>
            <a:ext uri="{FF2B5EF4-FFF2-40B4-BE49-F238E27FC236}">
              <a16:creationId xmlns:a16="http://schemas.microsoft.com/office/drawing/2014/main" id="{901F9439-F865-486A-9BD6-E240EE0F25F0}"/>
            </a:ext>
          </a:extLst>
        </xdr:cNvPr>
        <xdr:cNvSpPr txBox="1">
          <a:spLocks noChangeArrowheads="1"/>
        </xdr:cNvSpPr>
      </xdr:nvSpPr>
      <xdr:spPr bwMode="auto">
        <a:xfrm>
          <a:off x="930116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2" name="Text Box 8">
          <a:hlinkClick xmlns:r="http://schemas.openxmlformats.org/officeDocument/2006/relationships" r:id="rId7"/>
          <a:extLst>
            <a:ext uri="{FF2B5EF4-FFF2-40B4-BE49-F238E27FC236}">
              <a16:creationId xmlns:a16="http://schemas.microsoft.com/office/drawing/2014/main" id="{E14BEB20-DFF9-4FFF-B32C-DF3B77C50940}"/>
            </a:ext>
          </a:extLst>
        </xdr:cNvPr>
        <xdr:cNvSpPr txBox="1">
          <a:spLocks noChangeArrowheads="1"/>
        </xdr:cNvSpPr>
      </xdr:nvSpPr>
      <xdr:spPr bwMode="auto">
        <a:xfrm>
          <a:off x="930116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3" name="Text Box 8">
          <a:hlinkClick xmlns:r="http://schemas.openxmlformats.org/officeDocument/2006/relationships" r:id="rId7"/>
          <a:extLst>
            <a:ext uri="{FF2B5EF4-FFF2-40B4-BE49-F238E27FC236}">
              <a16:creationId xmlns:a16="http://schemas.microsoft.com/office/drawing/2014/main" id="{ED89FF0E-51C3-4C04-ABBA-7E00988A1042}"/>
            </a:ext>
          </a:extLst>
        </xdr:cNvPr>
        <xdr:cNvSpPr txBox="1">
          <a:spLocks noChangeArrowheads="1"/>
        </xdr:cNvSpPr>
      </xdr:nvSpPr>
      <xdr:spPr bwMode="auto">
        <a:xfrm>
          <a:off x="930116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4" name="Text Box 8">
          <a:hlinkClick xmlns:r="http://schemas.openxmlformats.org/officeDocument/2006/relationships" r:id="rId7"/>
          <a:extLst>
            <a:ext uri="{FF2B5EF4-FFF2-40B4-BE49-F238E27FC236}">
              <a16:creationId xmlns:a16="http://schemas.microsoft.com/office/drawing/2014/main" id="{626507F5-F2BA-4186-B4B7-075B4637F2F6}"/>
            </a:ext>
          </a:extLst>
        </xdr:cNvPr>
        <xdr:cNvSpPr txBox="1">
          <a:spLocks noChangeArrowheads="1"/>
        </xdr:cNvSpPr>
      </xdr:nvSpPr>
      <xdr:spPr bwMode="auto">
        <a:xfrm>
          <a:off x="930116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5" name="Text Box 8">
          <a:hlinkClick xmlns:r="http://schemas.openxmlformats.org/officeDocument/2006/relationships" r:id="rId7"/>
          <a:extLst>
            <a:ext uri="{FF2B5EF4-FFF2-40B4-BE49-F238E27FC236}">
              <a16:creationId xmlns:a16="http://schemas.microsoft.com/office/drawing/2014/main" id="{1EE12D31-6258-469B-AF76-DC2564759BD0}"/>
            </a:ext>
          </a:extLst>
        </xdr:cNvPr>
        <xdr:cNvSpPr txBox="1">
          <a:spLocks noChangeArrowheads="1"/>
        </xdr:cNvSpPr>
      </xdr:nvSpPr>
      <xdr:spPr bwMode="auto">
        <a:xfrm>
          <a:off x="930116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6" name="Text Box 8">
          <a:hlinkClick xmlns:r="http://schemas.openxmlformats.org/officeDocument/2006/relationships" r:id="rId7"/>
          <a:extLst>
            <a:ext uri="{FF2B5EF4-FFF2-40B4-BE49-F238E27FC236}">
              <a16:creationId xmlns:a16="http://schemas.microsoft.com/office/drawing/2014/main" id="{7EA18111-4EE4-4717-8B65-B62253BEC004}"/>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7" name="Text Box 8">
          <a:hlinkClick xmlns:r="http://schemas.openxmlformats.org/officeDocument/2006/relationships" r:id="rId7"/>
          <a:extLst>
            <a:ext uri="{FF2B5EF4-FFF2-40B4-BE49-F238E27FC236}">
              <a16:creationId xmlns:a16="http://schemas.microsoft.com/office/drawing/2014/main" id="{A5405349-6E2B-4E4D-803F-E5499EC7CF23}"/>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8" name="Text Box 8">
          <a:hlinkClick xmlns:r="http://schemas.openxmlformats.org/officeDocument/2006/relationships" r:id="rId7"/>
          <a:extLst>
            <a:ext uri="{FF2B5EF4-FFF2-40B4-BE49-F238E27FC236}">
              <a16:creationId xmlns:a16="http://schemas.microsoft.com/office/drawing/2014/main" id="{552488B3-9FF7-4256-B833-5C2CED3E64CB}"/>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9" name="Text Box 8">
          <a:hlinkClick xmlns:r="http://schemas.openxmlformats.org/officeDocument/2006/relationships" r:id="rId7"/>
          <a:extLst>
            <a:ext uri="{FF2B5EF4-FFF2-40B4-BE49-F238E27FC236}">
              <a16:creationId xmlns:a16="http://schemas.microsoft.com/office/drawing/2014/main" id="{DFD7DA50-D992-4A62-A2E0-2F40913A932A}"/>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10" name="Text Box 8">
          <a:hlinkClick xmlns:r="http://schemas.openxmlformats.org/officeDocument/2006/relationships" r:id="rId7"/>
          <a:extLst>
            <a:ext uri="{FF2B5EF4-FFF2-40B4-BE49-F238E27FC236}">
              <a16:creationId xmlns:a16="http://schemas.microsoft.com/office/drawing/2014/main" id="{57EC5AA2-35F3-4A2F-9C87-0A7C98C80BAF}"/>
            </a:ext>
          </a:extLst>
        </xdr:cNvPr>
        <xdr:cNvSpPr txBox="1">
          <a:spLocks noChangeArrowheads="1"/>
        </xdr:cNvSpPr>
      </xdr:nvSpPr>
      <xdr:spPr bwMode="auto">
        <a:xfrm>
          <a:off x="930116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1" name="Text Box 8">
          <a:hlinkClick xmlns:r="http://schemas.openxmlformats.org/officeDocument/2006/relationships" r:id="rId7"/>
          <a:extLst>
            <a:ext uri="{FF2B5EF4-FFF2-40B4-BE49-F238E27FC236}">
              <a16:creationId xmlns:a16="http://schemas.microsoft.com/office/drawing/2014/main" id="{47450625-FCDF-4762-B493-89ABD3A35118}"/>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2" name="Text Box 8">
          <a:hlinkClick xmlns:r="http://schemas.openxmlformats.org/officeDocument/2006/relationships" r:id="rId7"/>
          <a:extLst>
            <a:ext uri="{FF2B5EF4-FFF2-40B4-BE49-F238E27FC236}">
              <a16:creationId xmlns:a16="http://schemas.microsoft.com/office/drawing/2014/main" id="{A775F0CE-FA6A-439A-A844-2D10B846830B}"/>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3" name="Text Box 8">
          <a:hlinkClick xmlns:r="http://schemas.openxmlformats.org/officeDocument/2006/relationships" r:id="rId7"/>
          <a:extLst>
            <a:ext uri="{FF2B5EF4-FFF2-40B4-BE49-F238E27FC236}">
              <a16:creationId xmlns:a16="http://schemas.microsoft.com/office/drawing/2014/main" id="{15B19233-AB2D-4364-862B-FD2993ACD5B2}"/>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4" name="Text Box 8">
          <a:hlinkClick xmlns:r="http://schemas.openxmlformats.org/officeDocument/2006/relationships" r:id="rId7"/>
          <a:extLst>
            <a:ext uri="{FF2B5EF4-FFF2-40B4-BE49-F238E27FC236}">
              <a16:creationId xmlns:a16="http://schemas.microsoft.com/office/drawing/2014/main" id="{7DF80178-9A7E-45D7-9E69-9856C96561AE}"/>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5" name="Text Box 8">
          <a:hlinkClick xmlns:r="http://schemas.openxmlformats.org/officeDocument/2006/relationships" r:id="rId7"/>
          <a:extLst>
            <a:ext uri="{FF2B5EF4-FFF2-40B4-BE49-F238E27FC236}">
              <a16:creationId xmlns:a16="http://schemas.microsoft.com/office/drawing/2014/main" id="{B5BEA3D4-9D6A-40A4-A5F8-DE01D839255B}"/>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6" name="Text Box 8">
          <a:hlinkClick xmlns:r="http://schemas.openxmlformats.org/officeDocument/2006/relationships" r:id="rId7"/>
          <a:extLst>
            <a:ext uri="{FF2B5EF4-FFF2-40B4-BE49-F238E27FC236}">
              <a16:creationId xmlns:a16="http://schemas.microsoft.com/office/drawing/2014/main" id="{C6B74A2C-C6D0-4C4A-82D1-E917F63B999B}"/>
            </a:ext>
          </a:extLst>
        </xdr:cNvPr>
        <xdr:cNvSpPr txBox="1">
          <a:spLocks noChangeArrowheads="1"/>
        </xdr:cNvSpPr>
      </xdr:nvSpPr>
      <xdr:spPr bwMode="auto">
        <a:xfrm>
          <a:off x="940403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7" name="Text Box 8">
          <a:hlinkClick xmlns:r="http://schemas.openxmlformats.org/officeDocument/2006/relationships" r:id="rId7"/>
          <a:extLst>
            <a:ext uri="{FF2B5EF4-FFF2-40B4-BE49-F238E27FC236}">
              <a16:creationId xmlns:a16="http://schemas.microsoft.com/office/drawing/2014/main" id="{006CD962-09F5-42E3-AA12-C32AA0527024}"/>
            </a:ext>
          </a:extLst>
        </xdr:cNvPr>
        <xdr:cNvSpPr txBox="1">
          <a:spLocks noChangeArrowheads="1"/>
        </xdr:cNvSpPr>
      </xdr:nvSpPr>
      <xdr:spPr bwMode="auto">
        <a:xfrm>
          <a:off x="940403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8" name="Text Box 8">
          <a:hlinkClick xmlns:r="http://schemas.openxmlformats.org/officeDocument/2006/relationships" r:id="rId7"/>
          <a:extLst>
            <a:ext uri="{FF2B5EF4-FFF2-40B4-BE49-F238E27FC236}">
              <a16:creationId xmlns:a16="http://schemas.microsoft.com/office/drawing/2014/main" id="{0A85D263-EB4E-44F2-B44E-71172C3E1B3F}"/>
            </a:ext>
          </a:extLst>
        </xdr:cNvPr>
        <xdr:cNvSpPr txBox="1">
          <a:spLocks noChangeArrowheads="1"/>
        </xdr:cNvSpPr>
      </xdr:nvSpPr>
      <xdr:spPr bwMode="auto">
        <a:xfrm>
          <a:off x="940403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9" name="Text Box 8">
          <a:hlinkClick xmlns:r="http://schemas.openxmlformats.org/officeDocument/2006/relationships" r:id="rId7"/>
          <a:extLst>
            <a:ext uri="{FF2B5EF4-FFF2-40B4-BE49-F238E27FC236}">
              <a16:creationId xmlns:a16="http://schemas.microsoft.com/office/drawing/2014/main" id="{CFDAE5E1-84DE-40CB-B0CC-8C9C20B98104}"/>
            </a:ext>
          </a:extLst>
        </xdr:cNvPr>
        <xdr:cNvSpPr txBox="1">
          <a:spLocks noChangeArrowheads="1"/>
        </xdr:cNvSpPr>
      </xdr:nvSpPr>
      <xdr:spPr bwMode="auto">
        <a:xfrm>
          <a:off x="940403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20" name="Text Box 8">
          <a:hlinkClick xmlns:r="http://schemas.openxmlformats.org/officeDocument/2006/relationships" r:id="rId7"/>
          <a:extLst>
            <a:ext uri="{FF2B5EF4-FFF2-40B4-BE49-F238E27FC236}">
              <a16:creationId xmlns:a16="http://schemas.microsoft.com/office/drawing/2014/main" id="{0DC0F52D-0AFD-4C70-8699-657B7813D134}"/>
            </a:ext>
          </a:extLst>
        </xdr:cNvPr>
        <xdr:cNvSpPr txBox="1">
          <a:spLocks noChangeArrowheads="1"/>
        </xdr:cNvSpPr>
      </xdr:nvSpPr>
      <xdr:spPr bwMode="auto">
        <a:xfrm>
          <a:off x="9404032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1" name="Text Box 8">
          <a:hlinkClick xmlns:r="http://schemas.openxmlformats.org/officeDocument/2006/relationships" r:id="rId7"/>
          <a:extLst>
            <a:ext uri="{FF2B5EF4-FFF2-40B4-BE49-F238E27FC236}">
              <a16:creationId xmlns:a16="http://schemas.microsoft.com/office/drawing/2014/main" id="{C6AC83A9-7E28-435A-9414-539A9388A550}"/>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2" name="Text Box 8">
          <a:hlinkClick xmlns:r="http://schemas.openxmlformats.org/officeDocument/2006/relationships" r:id="rId7"/>
          <a:extLst>
            <a:ext uri="{FF2B5EF4-FFF2-40B4-BE49-F238E27FC236}">
              <a16:creationId xmlns:a16="http://schemas.microsoft.com/office/drawing/2014/main" id="{3C3ED42F-0D7B-4918-964E-A0D268399CBA}"/>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3" name="Text Box 8">
          <a:hlinkClick xmlns:r="http://schemas.openxmlformats.org/officeDocument/2006/relationships" r:id="rId7"/>
          <a:extLst>
            <a:ext uri="{FF2B5EF4-FFF2-40B4-BE49-F238E27FC236}">
              <a16:creationId xmlns:a16="http://schemas.microsoft.com/office/drawing/2014/main" id="{3523FA28-1F65-40EE-9E7E-737EB80ECDF1}"/>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4" name="Text Box 8">
          <a:hlinkClick xmlns:r="http://schemas.openxmlformats.org/officeDocument/2006/relationships" r:id="rId7"/>
          <a:extLst>
            <a:ext uri="{FF2B5EF4-FFF2-40B4-BE49-F238E27FC236}">
              <a16:creationId xmlns:a16="http://schemas.microsoft.com/office/drawing/2014/main" id="{97CDB184-D55E-4CB8-AFDD-B2361F71D18E}"/>
            </a:ext>
          </a:extLst>
        </xdr:cNvPr>
        <xdr:cNvSpPr txBox="1">
          <a:spLocks noChangeArrowheads="1"/>
        </xdr:cNvSpPr>
      </xdr:nvSpPr>
      <xdr:spPr bwMode="auto">
        <a:xfrm>
          <a:off x="9404032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25" name="Text Box 8">
          <a:hlinkClick xmlns:r="http://schemas.openxmlformats.org/officeDocument/2006/relationships" r:id="rId7"/>
          <a:extLst>
            <a:ext uri="{FF2B5EF4-FFF2-40B4-BE49-F238E27FC236}">
              <a16:creationId xmlns:a16="http://schemas.microsoft.com/office/drawing/2014/main" id="{7CEB3C16-443B-4BD0-AF50-7DF63A45BAB8}"/>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26" name="Text Box 8">
          <a:hlinkClick xmlns:r="http://schemas.openxmlformats.org/officeDocument/2006/relationships" r:id="rId7"/>
          <a:extLst>
            <a:ext uri="{FF2B5EF4-FFF2-40B4-BE49-F238E27FC236}">
              <a16:creationId xmlns:a16="http://schemas.microsoft.com/office/drawing/2014/main" id="{AFA7257B-B590-4CB5-86E7-690C780D12A1}"/>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27" name="Text Box 8">
          <a:hlinkClick xmlns:r="http://schemas.openxmlformats.org/officeDocument/2006/relationships" r:id="rId7"/>
          <a:extLst>
            <a:ext uri="{FF2B5EF4-FFF2-40B4-BE49-F238E27FC236}">
              <a16:creationId xmlns:a16="http://schemas.microsoft.com/office/drawing/2014/main" id="{96980573-AEC4-43E3-9AB2-B6379C682635}"/>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28" name="Text Box 8">
          <a:hlinkClick xmlns:r="http://schemas.openxmlformats.org/officeDocument/2006/relationships" r:id="rId7"/>
          <a:extLst>
            <a:ext uri="{FF2B5EF4-FFF2-40B4-BE49-F238E27FC236}">
              <a16:creationId xmlns:a16="http://schemas.microsoft.com/office/drawing/2014/main" id="{D28B38C1-C420-4F9B-B57F-36EB43A2A9BB}"/>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29" name="Text Box 8">
          <a:hlinkClick xmlns:r="http://schemas.openxmlformats.org/officeDocument/2006/relationships" r:id="rId7"/>
          <a:extLst>
            <a:ext uri="{FF2B5EF4-FFF2-40B4-BE49-F238E27FC236}">
              <a16:creationId xmlns:a16="http://schemas.microsoft.com/office/drawing/2014/main" id="{16D235FA-7A22-46FD-B4C3-528840B224B4}"/>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30" name="Text Box 8">
          <a:hlinkClick xmlns:r="http://schemas.openxmlformats.org/officeDocument/2006/relationships" r:id="rId7"/>
          <a:extLst>
            <a:ext uri="{FF2B5EF4-FFF2-40B4-BE49-F238E27FC236}">
              <a16:creationId xmlns:a16="http://schemas.microsoft.com/office/drawing/2014/main" id="{66A617E4-7BB6-4C12-811B-96692212E51D}"/>
            </a:ext>
          </a:extLst>
        </xdr:cNvPr>
        <xdr:cNvSpPr txBox="1">
          <a:spLocks noChangeArrowheads="1"/>
        </xdr:cNvSpPr>
      </xdr:nvSpPr>
      <xdr:spPr bwMode="auto">
        <a:xfrm>
          <a:off x="946308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31" name="Text Box 8">
          <a:hlinkClick xmlns:r="http://schemas.openxmlformats.org/officeDocument/2006/relationships" r:id="rId7"/>
          <a:extLst>
            <a:ext uri="{FF2B5EF4-FFF2-40B4-BE49-F238E27FC236}">
              <a16:creationId xmlns:a16="http://schemas.microsoft.com/office/drawing/2014/main" id="{CA07844B-798E-464B-A40E-6415BC660CB1}"/>
            </a:ext>
          </a:extLst>
        </xdr:cNvPr>
        <xdr:cNvSpPr txBox="1">
          <a:spLocks noChangeArrowheads="1"/>
        </xdr:cNvSpPr>
      </xdr:nvSpPr>
      <xdr:spPr bwMode="auto">
        <a:xfrm>
          <a:off x="946308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32" name="Text Box 8">
          <a:hlinkClick xmlns:r="http://schemas.openxmlformats.org/officeDocument/2006/relationships" r:id="rId7"/>
          <a:extLst>
            <a:ext uri="{FF2B5EF4-FFF2-40B4-BE49-F238E27FC236}">
              <a16:creationId xmlns:a16="http://schemas.microsoft.com/office/drawing/2014/main" id="{97E5D9CB-C651-46E0-AFDD-BD158C38B479}"/>
            </a:ext>
          </a:extLst>
        </xdr:cNvPr>
        <xdr:cNvSpPr txBox="1">
          <a:spLocks noChangeArrowheads="1"/>
        </xdr:cNvSpPr>
      </xdr:nvSpPr>
      <xdr:spPr bwMode="auto">
        <a:xfrm>
          <a:off x="946308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33" name="Text Box 8">
          <a:hlinkClick xmlns:r="http://schemas.openxmlformats.org/officeDocument/2006/relationships" r:id="rId7"/>
          <a:extLst>
            <a:ext uri="{FF2B5EF4-FFF2-40B4-BE49-F238E27FC236}">
              <a16:creationId xmlns:a16="http://schemas.microsoft.com/office/drawing/2014/main" id="{8F56E223-0A56-43DF-8D05-948F3DD2756D}"/>
            </a:ext>
          </a:extLst>
        </xdr:cNvPr>
        <xdr:cNvSpPr txBox="1">
          <a:spLocks noChangeArrowheads="1"/>
        </xdr:cNvSpPr>
      </xdr:nvSpPr>
      <xdr:spPr bwMode="auto">
        <a:xfrm>
          <a:off x="946308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34" name="Text Box 8">
          <a:hlinkClick xmlns:r="http://schemas.openxmlformats.org/officeDocument/2006/relationships" r:id="rId7"/>
          <a:extLst>
            <a:ext uri="{FF2B5EF4-FFF2-40B4-BE49-F238E27FC236}">
              <a16:creationId xmlns:a16="http://schemas.microsoft.com/office/drawing/2014/main" id="{C1B6B0AC-DD1B-45E3-8862-F704BA06A815}"/>
            </a:ext>
          </a:extLst>
        </xdr:cNvPr>
        <xdr:cNvSpPr txBox="1">
          <a:spLocks noChangeArrowheads="1"/>
        </xdr:cNvSpPr>
      </xdr:nvSpPr>
      <xdr:spPr bwMode="auto">
        <a:xfrm>
          <a:off x="946308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35" name="Text Box 8">
          <a:hlinkClick xmlns:r="http://schemas.openxmlformats.org/officeDocument/2006/relationships" r:id="rId7"/>
          <a:extLst>
            <a:ext uri="{FF2B5EF4-FFF2-40B4-BE49-F238E27FC236}">
              <a16:creationId xmlns:a16="http://schemas.microsoft.com/office/drawing/2014/main" id="{9F02688E-4B5B-4C26-AF6A-0A71602807B8}"/>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36" name="Text Box 8">
          <a:hlinkClick xmlns:r="http://schemas.openxmlformats.org/officeDocument/2006/relationships" r:id="rId7"/>
          <a:extLst>
            <a:ext uri="{FF2B5EF4-FFF2-40B4-BE49-F238E27FC236}">
              <a16:creationId xmlns:a16="http://schemas.microsoft.com/office/drawing/2014/main" id="{2A6C1171-A028-4BE5-BC01-3D54AB5B0895}"/>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37" name="Text Box 8">
          <a:hlinkClick xmlns:r="http://schemas.openxmlformats.org/officeDocument/2006/relationships" r:id="rId7"/>
          <a:extLst>
            <a:ext uri="{FF2B5EF4-FFF2-40B4-BE49-F238E27FC236}">
              <a16:creationId xmlns:a16="http://schemas.microsoft.com/office/drawing/2014/main" id="{18B9FD42-7843-4484-B2FC-DEE2BC59E7C7}"/>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38" name="Text Box 8">
          <a:hlinkClick xmlns:r="http://schemas.openxmlformats.org/officeDocument/2006/relationships" r:id="rId7"/>
          <a:extLst>
            <a:ext uri="{FF2B5EF4-FFF2-40B4-BE49-F238E27FC236}">
              <a16:creationId xmlns:a16="http://schemas.microsoft.com/office/drawing/2014/main" id="{1E9CE330-B3AA-4BBD-AEA1-1CF3201FDB1A}"/>
            </a:ext>
          </a:extLst>
        </xdr:cNvPr>
        <xdr:cNvSpPr txBox="1">
          <a:spLocks noChangeArrowheads="1"/>
        </xdr:cNvSpPr>
      </xdr:nvSpPr>
      <xdr:spPr bwMode="auto">
        <a:xfrm>
          <a:off x="946308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39" name="Text Box 8">
          <a:hlinkClick xmlns:r="http://schemas.openxmlformats.org/officeDocument/2006/relationships" r:id="rId7"/>
          <a:extLst>
            <a:ext uri="{FF2B5EF4-FFF2-40B4-BE49-F238E27FC236}">
              <a16:creationId xmlns:a16="http://schemas.microsoft.com/office/drawing/2014/main" id="{B1B04AEE-4E68-45D4-877C-1511914BBBA3}"/>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0" name="Text Box 8">
          <a:hlinkClick xmlns:r="http://schemas.openxmlformats.org/officeDocument/2006/relationships" r:id="rId7"/>
          <a:extLst>
            <a:ext uri="{FF2B5EF4-FFF2-40B4-BE49-F238E27FC236}">
              <a16:creationId xmlns:a16="http://schemas.microsoft.com/office/drawing/2014/main" id="{809E7FA1-2626-41AA-9040-CCE8DFDF5475}"/>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1" name="Text Box 8">
          <a:hlinkClick xmlns:r="http://schemas.openxmlformats.org/officeDocument/2006/relationships" r:id="rId7"/>
          <a:extLst>
            <a:ext uri="{FF2B5EF4-FFF2-40B4-BE49-F238E27FC236}">
              <a16:creationId xmlns:a16="http://schemas.microsoft.com/office/drawing/2014/main" id="{DFABDB46-0053-422C-AC75-679C69077031}"/>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2" name="Text Box 8">
          <a:hlinkClick xmlns:r="http://schemas.openxmlformats.org/officeDocument/2006/relationships" r:id="rId7"/>
          <a:extLst>
            <a:ext uri="{FF2B5EF4-FFF2-40B4-BE49-F238E27FC236}">
              <a16:creationId xmlns:a16="http://schemas.microsoft.com/office/drawing/2014/main" id="{F34DE2F5-0E07-404D-B40E-1660F7020AF2}"/>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3" name="Text Box 8">
          <a:hlinkClick xmlns:r="http://schemas.openxmlformats.org/officeDocument/2006/relationships" r:id="rId7"/>
          <a:extLst>
            <a:ext uri="{FF2B5EF4-FFF2-40B4-BE49-F238E27FC236}">
              <a16:creationId xmlns:a16="http://schemas.microsoft.com/office/drawing/2014/main" id="{89C4AC57-266F-4F30-BFE6-67521BDA3461}"/>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4" name="Text Box 8">
          <a:hlinkClick xmlns:r="http://schemas.openxmlformats.org/officeDocument/2006/relationships" r:id="rId7"/>
          <a:extLst>
            <a:ext uri="{FF2B5EF4-FFF2-40B4-BE49-F238E27FC236}">
              <a16:creationId xmlns:a16="http://schemas.microsoft.com/office/drawing/2014/main" id="{37E87F82-01CF-46E7-8AA8-78C956B116D3}"/>
            </a:ext>
          </a:extLst>
        </xdr:cNvPr>
        <xdr:cNvSpPr txBox="1">
          <a:spLocks noChangeArrowheads="1"/>
        </xdr:cNvSpPr>
      </xdr:nvSpPr>
      <xdr:spPr bwMode="auto">
        <a:xfrm>
          <a:off x="9538335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5" name="Text Box 8">
          <a:hlinkClick xmlns:r="http://schemas.openxmlformats.org/officeDocument/2006/relationships" r:id="rId7"/>
          <a:extLst>
            <a:ext uri="{FF2B5EF4-FFF2-40B4-BE49-F238E27FC236}">
              <a16:creationId xmlns:a16="http://schemas.microsoft.com/office/drawing/2014/main" id="{083F4483-4D5C-4F4B-9DAD-7841ABA026CB}"/>
            </a:ext>
          </a:extLst>
        </xdr:cNvPr>
        <xdr:cNvSpPr txBox="1">
          <a:spLocks noChangeArrowheads="1"/>
        </xdr:cNvSpPr>
      </xdr:nvSpPr>
      <xdr:spPr bwMode="auto">
        <a:xfrm>
          <a:off x="9538335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6" name="Text Box 8">
          <a:hlinkClick xmlns:r="http://schemas.openxmlformats.org/officeDocument/2006/relationships" r:id="rId7"/>
          <a:extLst>
            <a:ext uri="{FF2B5EF4-FFF2-40B4-BE49-F238E27FC236}">
              <a16:creationId xmlns:a16="http://schemas.microsoft.com/office/drawing/2014/main" id="{7949EB40-A50A-40CC-959A-6704FF896585}"/>
            </a:ext>
          </a:extLst>
        </xdr:cNvPr>
        <xdr:cNvSpPr txBox="1">
          <a:spLocks noChangeArrowheads="1"/>
        </xdr:cNvSpPr>
      </xdr:nvSpPr>
      <xdr:spPr bwMode="auto">
        <a:xfrm>
          <a:off x="9538335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7" name="Text Box 8">
          <a:hlinkClick xmlns:r="http://schemas.openxmlformats.org/officeDocument/2006/relationships" r:id="rId7"/>
          <a:extLst>
            <a:ext uri="{FF2B5EF4-FFF2-40B4-BE49-F238E27FC236}">
              <a16:creationId xmlns:a16="http://schemas.microsoft.com/office/drawing/2014/main" id="{88555F68-0D15-4846-A2B8-967139061A6C}"/>
            </a:ext>
          </a:extLst>
        </xdr:cNvPr>
        <xdr:cNvSpPr txBox="1">
          <a:spLocks noChangeArrowheads="1"/>
        </xdr:cNvSpPr>
      </xdr:nvSpPr>
      <xdr:spPr bwMode="auto">
        <a:xfrm>
          <a:off x="9538335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8" name="Text Box 8">
          <a:hlinkClick xmlns:r="http://schemas.openxmlformats.org/officeDocument/2006/relationships" r:id="rId7"/>
          <a:extLst>
            <a:ext uri="{FF2B5EF4-FFF2-40B4-BE49-F238E27FC236}">
              <a16:creationId xmlns:a16="http://schemas.microsoft.com/office/drawing/2014/main" id="{14D2B1A6-C553-46EB-9702-3EADCAB5CF8C}"/>
            </a:ext>
          </a:extLst>
        </xdr:cNvPr>
        <xdr:cNvSpPr txBox="1">
          <a:spLocks noChangeArrowheads="1"/>
        </xdr:cNvSpPr>
      </xdr:nvSpPr>
      <xdr:spPr bwMode="auto">
        <a:xfrm>
          <a:off x="9538335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9" name="Text Box 8">
          <a:hlinkClick xmlns:r="http://schemas.openxmlformats.org/officeDocument/2006/relationships" r:id="rId7"/>
          <a:extLst>
            <a:ext uri="{FF2B5EF4-FFF2-40B4-BE49-F238E27FC236}">
              <a16:creationId xmlns:a16="http://schemas.microsoft.com/office/drawing/2014/main" id="{A6BC4959-96C2-4EE6-9E01-DA0C08D54A33}"/>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0" name="Text Box 8">
          <a:hlinkClick xmlns:r="http://schemas.openxmlformats.org/officeDocument/2006/relationships" r:id="rId7"/>
          <a:extLst>
            <a:ext uri="{FF2B5EF4-FFF2-40B4-BE49-F238E27FC236}">
              <a16:creationId xmlns:a16="http://schemas.microsoft.com/office/drawing/2014/main" id="{357967B2-F92E-4A3B-BA01-B7695C724B65}"/>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1" name="Text Box 8">
          <a:hlinkClick xmlns:r="http://schemas.openxmlformats.org/officeDocument/2006/relationships" r:id="rId7"/>
          <a:extLst>
            <a:ext uri="{FF2B5EF4-FFF2-40B4-BE49-F238E27FC236}">
              <a16:creationId xmlns:a16="http://schemas.microsoft.com/office/drawing/2014/main" id="{9718715D-987C-4DEF-9F1C-5C1623F679ED}"/>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2" name="Text Box 8">
          <a:hlinkClick xmlns:r="http://schemas.openxmlformats.org/officeDocument/2006/relationships" r:id="rId7"/>
          <a:extLst>
            <a:ext uri="{FF2B5EF4-FFF2-40B4-BE49-F238E27FC236}">
              <a16:creationId xmlns:a16="http://schemas.microsoft.com/office/drawing/2014/main" id="{03869124-300E-4FB7-B038-DDE7A7F3BB7A}"/>
            </a:ext>
          </a:extLst>
        </xdr:cNvPr>
        <xdr:cNvSpPr txBox="1">
          <a:spLocks noChangeArrowheads="1"/>
        </xdr:cNvSpPr>
      </xdr:nvSpPr>
      <xdr:spPr bwMode="auto">
        <a:xfrm>
          <a:off x="9538335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3" name="Text Box 8">
          <a:hlinkClick xmlns:r="http://schemas.openxmlformats.org/officeDocument/2006/relationships" r:id="rId7"/>
          <a:extLst>
            <a:ext uri="{FF2B5EF4-FFF2-40B4-BE49-F238E27FC236}">
              <a16:creationId xmlns:a16="http://schemas.microsoft.com/office/drawing/2014/main" id="{1D832F1B-D024-4E9E-8AA8-D1186BB668B2}"/>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4" name="Text Box 8">
          <a:hlinkClick xmlns:r="http://schemas.openxmlformats.org/officeDocument/2006/relationships" r:id="rId7"/>
          <a:extLst>
            <a:ext uri="{FF2B5EF4-FFF2-40B4-BE49-F238E27FC236}">
              <a16:creationId xmlns:a16="http://schemas.microsoft.com/office/drawing/2014/main" id="{2C1A7856-4EB2-48C4-85A8-443236FF979B}"/>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5" name="Text Box 8">
          <a:hlinkClick xmlns:r="http://schemas.openxmlformats.org/officeDocument/2006/relationships" r:id="rId7"/>
          <a:extLst>
            <a:ext uri="{FF2B5EF4-FFF2-40B4-BE49-F238E27FC236}">
              <a16:creationId xmlns:a16="http://schemas.microsoft.com/office/drawing/2014/main" id="{DA3C3CF1-1A39-48FB-AC99-E723EB34109D}"/>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6" name="Text Box 8">
          <a:hlinkClick xmlns:r="http://schemas.openxmlformats.org/officeDocument/2006/relationships" r:id="rId7"/>
          <a:extLst>
            <a:ext uri="{FF2B5EF4-FFF2-40B4-BE49-F238E27FC236}">
              <a16:creationId xmlns:a16="http://schemas.microsoft.com/office/drawing/2014/main" id="{2C01E0E2-F02B-4E29-95DE-849D397D10E7}"/>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7" name="Text Box 8">
          <a:hlinkClick xmlns:r="http://schemas.openxmlformats.org/officeDocument/2006/relationships" r:id="rId7"/>
          <a:extLst>
            <a:ext uri="{FF2B5EF4-FFF2-40B4-BE49-F238E27FC236}">
              <a16:creationId xmlns:a16="http://schemas.microsoft.com/office/drawing/2014/main" id="{6FB38F50-A4B9-4C99-8DA3-E617672D74D4}"/>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58" name="Text Box 8">
          <a:hlinkClick xmlns:r="http://schemas.openxmlformats.org/officeDocument/2006/relationships" r:id="rId7"/>
          <a:extLst>
            <a:ext uri="{FF2B5EF4-FFF2-40B4-BE49-F238E27FC236}">
              <a16:creationId xmlns:a16="http://schemas.microsoft.com/office/drawing/2014/main" id="{7979044A-5213-4738-B320-3AEF85DFC0AA}"/>
            </a:ext>
          </a:extLst>
        </xdr:cNvPr>
        <xdr:cNvSpPr txBox="1">
          <a:spLocks noChangeArrowheads="1"/>
        </xdr:cNvSpPr>
      </xdr:nvSpPr>
      <xdr:spPr bwMode="auto">
        <a:xfrm>
          <a:off x="9605010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59" name="Text Box 8">
          <a:hlinkClick xmlns:r="http://schemas.openxmlformats.org/officeDocument/2006/relationships" r:id="rId7"/>
          <a:extLst>
            <a:ext uri="{FF2B5EF4-FFF2-40B4-BE49-F238E27FC236}">
              <a16:creationId xmlns:a16="http://schemas.microsoft.com/office/drawing/2014/main" id="{218EAAD2-E9CC-49B7-9817-AA345D94074E}"/>
            </a:ext>
          </a:extLst>
        </xdr:cNvPr>
        <xdr:cNvSpPr txBox="1">
          <a:spLocks noChangeArrowheads="1"/>
        </xdr:cNvSpPr>
      </xdr:nvSpPr>
      <xdr:spPr bwMode="auto">
        <a:xfrm>
          <a:off x="9605010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0" name="Text Box 8">
          <a:hlinkClick xmlns:r="http://schemas.openxmlformats.org/officeDocument/2006/relationships" r:id="rId7"/>
          <a:extLst>
            <a:ext uri="{FF2B5EF4-FFF2-40B4-BE49-F238E27FC236}">
              <a16:creationId xmlns:a16="http://schemas.microsoft.com/office/drawing/2014/main" id="{67C98F1A-ED7E-44F9-ABB4-CCD98EF14DA3}"/>
            </a:ext>
          </a:extLst>
        </xdr:cNvPr>
        <xdr:cNvSpPr txBox="1">
          <a:spLocks noChangeArrowheads="1"/>
        </xdr:cNvSpPr>
      </xdr:nvSpPr>
      <xdr:spPr bwMode="auto">
        <a:xfrm>
          <a:off x="9605010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1" name="Text Box 8">
          <a:hlinkClick xmlns:r="http://schemas.openxmlformats.org/officeDocument/2006/relationships" r:id="rId7"/>
          <a:extLst>
            <a:ext uri="{FF2B5EF4-FFF2-40B4-BE49-F238E27FC236}">
              <a16:creationId xmlns:a16="http://schemas.microsoft.com/office/drawing/2014/main" id="{F9A45FE6-08D9-463D-AA98-24D64895DFE2}"/>
            </a:ext>
          </a:extLst>
        </xdr:cNvPr>
        <xdr:cNvSpPr txBox="1">
          <a:spLocks noChangeArrowheads="1"/>
        </xdr:cNvSpPr>
      </xdr:nvSpPr>
      <xdr:spPr bwMode="auto">
        <a:xfrm>
          <a:off x="9605010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2" name="Text Box 8">
          <a:hlinkClick xmlns:r="http://schemas.openxmlformats.org/officeDocument/2006/relationships" r:id="rId7"/>
          <a:extLst>
            <a:ext uri="{FF2B5EF4-FFF2-40B4-BE49-F238E27FC236}">
              <a16:creationId xmlns:a16="http://schemas.microsoft.com/office/drawing/2014/main" id="{E6E2CCDD-2131-4F97-BF31-ECB157F638BB}"/>
            </a:ext>
          </a:extLst>
        </xdr:cNvPr>
        <xdr:cNvSpPr txBox="1">
          <a:spLocks noChangeArrowheads="1"/>
        </xdr:cNvSpPr>
      </xdr:nvSpPr>
      <xdr:spPr bwMode="auto">
        <a:xfrm>
          <a:off x="96050100"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3" name="Text Box 8">
          <a:hlinkClick xmlns:r="http://schemas.openxmlformats.org/officeDocument/2006/relationships" r:id="rId7"/>
          <a:extLst>
            <a:ext uri="{FF2B5EF4-FFF2-40B4-BE49-F238E27FC236}">
              <a16:creationId xmlns:a16="http://schemas.microsoft.com/office/drawing/2014/main" id="{76D5FF16-6409-41FF-9942-A9AB0AA7610F}"/>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4" name="Text Box 8">
          <a:hlinkClick xmlns:r="http://schemas.openxmlformats.org/officeDocument/2006/relationships" r:id="rId7"/>
          <a:extLst>
            <a:ext uri="{FF2B5EF4-FFF2-40B4-BE49-F238E27FC236}">
              <a16:creationId xmlns:a16="http://schemas.microsoft.com/office/drawing/2014/main" id="{859AD0AB-B5F7-40A6-BFF1-7D6E519AB584}"/>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5" name="Text Box 8">
          <a:hlinkClick xmlns:r="http://schemas.openxmlformats.org/officeDocument/2006/relationships" r:id="rId7"/>
          <a:extLst>
            <a:ext uri="{FF2B5EF4-FFF2-40B4-BE49-F238E27FC236}">
              <a16:creationId xmlns:a16="http://schemas.microsoft.com/office/drawing/2014/main" id="{A47F9DCB-088A-4379-A25B-8E681511D455}"/>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6" name="Text Box 8">
          <a:hlinkClick xmlns:r="http://schemas.openxmlformats.org/officeDocument/2006/relationships" r:id="rId7"/>
          <a:extLst>
            <a:ext uri="{FF2B5EF4-FFF2-40B4-BE49-F238E27FC236}">
              <a16:creationId xmlns:a16="http://schemas.microsoft.com/office/drawing/2014/main" id="{34AD8C66-0F99-4520-8F43-F806195B68F9}"/>
            </a:ext>
          </a:extLst>
        </xdr:cNvPr>
        <xdr:cNvSpPr txBox="1">
          <a:spLocks noChangeArrowheads="1"/>
        </xdr:cNvSpPr>
      </xdr:nvSpPr>
      <xdr:spPr bwMode="auto">
        <a:xfrm>
          <a:off x="96050100"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67" name="Text Box 8">
          <a:hlinkClick xmlns:r="http://schemas.openxmlformats.org/officeDocument/2006/relationships" r:id="rId7"/>
          <a:extLst>
            <a:ext uri="{FF2B5EF4-FFF2-40B4-BE49-F238E27FC236}">
              <a16:creationId xmlns:a16="http://schemas.microsoft.com/office/drawing/2014/main" id="{EFDB4A2F-B35D-4EB4-A2DD-281084D0EA3F}"/>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68" name="Text Box 8">
          <a:hlinkClick xmlns:r="http://schemas.openxmlformats.org/officeDocument/2006/relationships" r:id="rId7"/>
          <a:extLst>
            <a:ext uri="{FF2B5EF4-FFF2-40B4-BE49-F238E27FC236}">
              <a16:creationId xmlns:a16="http://schemas.microsoft.com/office/drawing/2014/main" id="{BD06FFC1-BB14-47BF-BC3D-15BC0A923E98}"/>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69" name="Text Box 8">
          <a:hlinkClick xmlns:r="http://schemas.openxmlformats.org/officeDocument/2006/relationships" r:id="rId7"/>
          <a:extLst>
            <a:ext uri="{FF2B5EF4-FFF2-40B4-BE49-F238E27FC236}">
              <a16:creationId xmlns:a16="http://schemas.microsoft.com/office/drawing/2014/main" id="{96D941B9-48F4-4302-83B3-0B207E6ED202}"/>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70" name="Text Box 8">
          <a:hlinkClick xmlns:r="http://schemas.openxmlformats.org/officeDocument/2006/relationships" r:id="rId7"/>
          <a:extLst>
            <a:ext uri="{FF2B5EF4-FFF2-40B4-BE49-F238E27FC236}">
              <a16:creationId xmlns:a16="http://schemas.microsoft.com/office/drawing/2014/main" id="{A1739260-CA79-48FE-A6EA-BDBA4073B488}"/>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71" name="Text Box 8">
          <a:hlinkClick xmlns:r="http://schemas.openxmlformats.org/officeDocument/2006/relationships" r:id="rId7"/>
          <a:extLst>
            <a:ext uri="{FF2B5EF4-FFF2-40B4-BE49-F238E27FC236}">
              <a16:creationId xmlns:a16="http://schemas.microsoft.com/office/drawing/2014/main" id="{B15D6C7D-DBCA-431A-8A2F-8BB6440EED08}"/>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72" name="Text Box 8">
          <a:hlinkClick xmlns:r="http://schemas.openxmlformats.org/officeDocument/2006/relationships" r:id="rId7"/>
          <a:extLst>
            <a:ext uri="{FF2B5EF4-FFF2-40B4-BE49-F238E27FC236}">
              <a16:creationId xmlns:a16="http://schemas.microsoft.com/office/drawing/2014/main" id="{544813AF-152A-4A76-9B4F-AE3A8851E67C}"/>
            </a:ext>
          </a:extLst>
        </xdr:cNvPr>
        <xdr:cNvSpPr txBox="1">
          <a:spLocks noChangeArrowheads="1"/>
        </xdr:cNvSpPr>
      </xdr:nvSpPr>
      <xdr:spPr bwMode="auto">
        <a:xfrm>
          <a:off x="968025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73" name="Text Box 8">
          <a:hlinkClick xmlns:r="http://schemas.openxmlformats.org/officeDocument/2006/relationships" r:id="rId7"/>
          <a:extLst>
            <a:ext uri="{FF2B5EF4-FFF2-40B4-BE49-F238E27FC236}">
              <a16:creationId xmlns:a16="http://schemas.microsoft.com/office/drawing/2014/main" id="{6EA256B3-71A2-42E2-AE61-2F5797654AA1}"/>
            </a:ext>
          </a:extLst>
        </xdr:cNvPr>
        <xdr:cNvSpPr txBox="1">
          <a:spLocks noChangeArrowheads="1"/>
        </xdr:cNvSpPr>
      </xdr:nvSpPr>
      <xdr:spPr bwMode="auto">
        <a:xfrm>
          <a:off x="968025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74" name="Text Box 8">
          <a:hlinkClick xmlns:r="http://schemas.openxmlformats.org/officeDocument/2006/relationships" r:id="rId7"/>
          <a:extLst>
            <a:ext uri="{FF2B5EF4-FFF2-40B4-BE49-F238E27FC236}">
              <a16:creationId xmlns:a16="http://schemas.microsoft.com/office/drawing/2014/main" id="{7BD34ED5-59E8-46E5-92D4-A5B3CD12044E}"/>
            </a:ext>
          </a:extLst>
        </xdr:cNvPr>
        <xdr:cNvSpPr txBox="1">
          <a:spLocks noChangeArrowheads="1"/>
        </xdr:cNvSpPr>
      </xdr:nvSpPr>
      <xdr:spPr bwMode="auto">
        <a:xfrm>
          <a:off x="968025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75" name="Text Box 8">
          <a:hlinkClick xmlns:r="http://schemas.openxmlformats.org/officeDocument/2006/relationships" r:id="rId7"/>
          <a:extLst>
            <a:ext uri="{FF2B5EF4-FFF2-40B4-BE49-F238E27FC236}">
              <a16:creationId xmlns:a16="http://schemas.microsoft.com/office/drawing/2014/main" id="{FE3B09EE-7829-40C2-BED8-2F53EF1C7FFE}"/>
            </a:ext>
          </a:extLst>
        </xdr:cNvPr>
        <xdr:cNvSpPr txBox="1">
          <a:spLocks noChangeArrowheads="1"/>
        </xdr:cNvSpPr>
      </xdr:nvSpPr>
      <xdr:spPr bwMode="auto">
        <a:xfrm>
          <a:off x="968025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76" name="Text Box 8">
          <a:hlinkClick xmlns:r="http://schemas.openxmlformats.org/officeDocument/2006/relationships" r:id="rId7"/>
          <a:extLst>
            <a:ext uri="{FF2B5EF4-FFF2-40B4-BE49-F238E27FC236}">
              <a16:creationId xmlns:a16="http://schemas.microsoft.com/office/drawing/2014/main" id="{0EE090C1-669C-4835-8337-EA2461CE7B4F}"/>
            </a:ext>
          </a:extLst>
        </xdr:cNvPr>
        <xdr:cNvSpPr txBox="1">
          <a:spLocks noChangeArrowheads="1"/>
        </xdr:cNvSpPr>
      </xdr:nvSpPr>
      <xdr:spPr bwMode="auto">
        <a:xfrm>
          <a:off x="96802575" y="647700"/>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77" name="Text Box 8">
          <a:hlinkClick xmlns:r="http://schemas.openxmlformats.org/officeDocument/2006/relationships" r:id="rId7"/>
          <a:extLst>
            <a:ext uri="{FF2B5EF4-FFF2-40B4-BE49-F238E27FC236}">
              <a16:creationId xmlns:a16="http://schemas.microsoft.com/office/drawing/2014/main" id="{9B0BF380-29CA-4144-BB01-0E39E4B70F6C}"/>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78" name="Text Box 8">
          <a:hlinkClick xmlns:r="http://schemas.openxmlformats.org/officeDocument/2006/relationships" r:id="rId7"/>
          <a:extLst>
            <a:ext uri="{FF2B5EF4-FFF2-40B4-BE49-F238E27FC236}">
              <a16:creationId xmlns:a16="http://schemas.microsoft.com/office/drawing/2014/main" id="{A8282EE0-7C96-4772-86CB-850A5DD4625D}"/>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79" name="Text Box 8">
          <a:hlinkClick xmlns:r="http://schemas.openxmlformats.org/officeDocument/2006/relationships" r:id="rId7"/>
          <a:extLst>
            <a:ext uri="{FF2B5EF4-FFF2-40B4-BE49-F238E27FC236}">
              <a16:creationId xmlns:a16="http://schemas.microsoft.com/office/drawing/2014/main" id="{0C03CAB6-D9C6-4EAF-8C28-0A026590CF7C}"/>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0" name="Text Box 8">
          <a:hlinkClick xmlns:r="http://schemas.openxmlformats.org/officeDocument/2006/relationships" r:id="rId7"/>
          <a:extLst>
            <a:ext uri="{FF2B5EF4-FFF2-40B4-BE49-F238E27FC236}">
              <a16:creationId xmlns:a16="http://schemas.microsoft.com/office/drawing/2014/main" id="{337C5DB5-035B-4537-9C26-076FF258E48A}"/>
            </a:ext>
          </a:extLst>
        </xdr:cNvPr>
        <xdr:cNvSpPr txBox="1">
          <a:spLocks noChangeArrowheads="1"/>
        </xdr:cNvSpPr>
      </xdr:nvSpPr>
      <xdr:spPr bwMode="auto">
        <a:xfrm>
          <a:off x="96802575" y="647700"/>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81" name="Text Box 8">
          <a:hlinkClick xmlns:r="http://schemas.openxmlformats.org/officeDocument/2006/relationships" r:id="rId7"/>
          <a:extLst>
            <a:ext uri="{FF2B5EF4-FFF2-40B4-BE49-F238E27FC236}">
              <a16:creationId xmlns:a16="http://schemas.microsoft.com/office/drawing/2014/main" id="{2E11AF18-4A1C-427E-BBAA-C3D28BD3F662}"/>
            </a:ext>
          </a:extLst>
        </xdr:cNvPr>
        <xdr:cNvSpPr txBox="1">
          <a:spLocks noChangeArrowheads="1"/>
        </xdr:cNvSpPr>
      </xdr:nvSpPr>
      <xdr:spPr bwMode="auto">
        <a:xfrm>
          <a:off x="975741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82" name="Text Box 8">
          <a:hlinkClick xmlns:r="http://schemas.openxmlformats.org/officeDocument/2006/relationships" r:id="rId7"/>
          <a:extLst>
            <a:ext uri="{FF2B5EF4-FFF2-40B4-BE49-F238E27FC236}">
              <a16:creationId xmlns:a16="http://schemas.microsoft.com/office/drawing/2014/main" id="{637B7D2D-D68A-4660-AE02-C3699BA01F43}"/>
            </a:ext>
          </a:extLst>
        </xdr:cNvPr>
        <xdr:cNvSpPr txBox="1">
          <a:spLocks noChangeArrowheads="1"/>
        </xdr:cNvSpPr>
      </xdr:nvSpPr>
      <xdr:spPr bwMode="auto">
        <a:xfrm>
          <a:off x="975741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83" name="Text Box 8">
          <a:hlinkClick xmlns:r="http://schemas.openxmlformats.org/officeDocument/2006/relationships" r:id="rId7"/>
          <a:extLst>
            <a:ext uri="{FF2B5EF4-FFF2-40B4-BE49-F238E27FC236}">
              <a16:creationId xmlns:a16="http://schemas.microsoft.com/office/drawing/2014/main" id="{5BCA57EA-58AF-42C6-81C5-02AECA07DEE0}"/>
            </a:ext>
          </a:extLst>
        </xdr:cNvPr>
        <xdr:cNvSpPr txBox="1">
          <a:spLocks noChangeArrowheads="1"/>
        </xdr:cNvSpPr>
      </xdr:nvSpPr>
      <xdr:spPr bwMode="auto">
        <a:xfrm>
          <a:off x="975741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84" name="Text Box 8">
          <a:hlinkClick xmlns:r="http://schemas.openxmlformats.org/officeDocument/2006/relationships" r:id="rId7"/>
          <a:extLst>
            <a:ext uri="{FF2B5EF4-FFF2-40B4-BE49-F238E27FC236}">
              <a16:creationId xmlns:a16="http://schemas.microsoft.com/office/drawing/2014/main" id="{439E89A4-2D1A-4F3B-88A9-0D918C53D864}"/>
            </a:ext>
          </a:extLst>
        </xdr:cNvPr>
        <xdr:cNvSpPr txBox="1">
          <a:spLocks noChangeArrowheads="1"/>
        </xdr:cNvSpPr>
      </xdr:nvSpPr>
      <xdr:spPr bwMode="auto">
        <a:xfrm>
          <a:off x="975741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85" name="Text Box 8">
          <a:hlinkClick xmlns:r="http://schemas.openxmlformats.org/officeDocument/2006/relationships" r:id="rId7"/>
          <a:extLst>
            <a:ext uri="{FF2B5EF4-FFF2-40B4-BE49-F238E27FC236}">
              <a16:creationId xmlns:a16="http://schemas.microsoft.com/office/drawing/2014/main" id="{04DB2852-0412-4838-B627-1D84B7745F35}"/>
            </a:ext>
          </a:extLst>
        </xdr:cNvPr>
        <xdr:cNvSpPr txBox="1">
          <a:spLocks noChangeArrowheads="1"/>
        </xdr:cNvSpPr>
      </xdr:nvSpPr>
      <xdr:spPr bwMode="auto">
        <a:xfrm>
          <a:off x="975741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286" name="Text Box 8">
          <a:hlinkClick xmlns:r="http://schemas.openxmlformats.org/officeDocument/2006/relationships" r:id="rId7"/>
          <a:extLst>
            <a:ext uri="{FF2B5EF4-FFF2-40B4-BE49-F238E27FC236}">
              <a16:creationId xmlns:a16="http://schemas.microsoft.com/office/drawing/2014/main" id="{67A25EF9-F74F-4454-98CF-CED28E9F3AD1}"/>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287" name="Text Box 8">
          <a:hlinkClick xmlns:r="http://schemas.openxmlformats.org/officeDocument/2006/relationships" r:id="rId7"/>
          <a:extLst>
            <a:ext uri="{FF2B5EF4-FFF2-40B4-BE49-F238E27FC236}">
              <a16:creationId xmlns:a16="http://schemas.microsoft.com/office/drawing/2014/main" id="{6440B6CD-E97B-417E-A210-7B616355BFF4}"/>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288" name="Text Box 8">
          <a:hlinkClick xmlns:r="http://schemas.openxmlformats.org/officeDocument/2006/relationships" r:id="rId7"/>
          <a:extLst>
            <a:ext uri="{FF2B5EF4-FFF2-40B4-BE49-F238E27FC236}">
              <a16:creationId xmlns:a16="http://schemas.microsoft.com/office/drawing/2014/main" id="{065562BE-AA76-4123-9086-2DC2CCCD58A3}"/>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289" name="Text Box 8">
          <a:hlinkClick xmlns:r="http://schemas.openxmlformats.org/officeDocument/2006/relationships" r:id="rId7"/>
          <a:extLst>
            <a:ext uri="{FF2B5EF4-FFF2-40B4-BE49-F238E27FC236}">
              <a16:creationId xmlns:a16="http://schemas.microsoft.com/office/drawing/2014/main" id="{70E2E6CB-D1AC-4BFC-8BDC-041948BEBE49}"/>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290" name="Text Box 8">
          <a:hlinkClick xmlns:r="http://schemas.openxmlformats.org/officeDocument/2006/relationships" r:id="rId7"/>
          <a:extLst>
            <a:ext uri="{FF2B5EF4-FFF2-40B4-BE49-F238E27FC236}">
              <a16:creationId xmlns:a16="http://schemas.microsoft.com/office/drawing/2014/main" id="{D5E807ED-4E50-47A0-8359-E95A11B90DE8}"/>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291" name="Text Box 8">
          <a:hlinkClick xmlns:r="http://schemas.openxmlformats.org/officeDocument/2006/relationships" r:id="rId7"/>
          <a:extLst>
            <a:ext uri="{FF2B5EF4-FFF2-40B4-BE49-F238E27FC236}">
              <a16:creationId xmlns:a16="http://schemas.microsoft.com/office/drawing/2014/main" id="{1675AE1B-6BDB-4264-8602-E38AE4725BD9}"/>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292" name="Text Box 8">
          <a:hlinkClick xmlns:r="http://schemas.openxmlformats.org/officeDocument/2006/relationships" r:id="rId7"/>
          <a:extLst>
            <a:ext uri="{FF2B5EF4-FFF2-40B4-BE49-F238E27FC236}">
              <a16:creationId xmlns:a16="http://schemas.microsoft.com/office/drawing/2014/main" id="{31130E65-7FCD-4E03-B582-8F0BDE3F695A}"/>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293" name="Text Box 8">
          <a:hlinkClick xmlns:r="http://schemas.openxmlformats.org/officeDocument/2006/relationships" r:id="rId7"/>
          <a:extLst>
            <a:ext uri="{FF2B5EF4-FFF2-40B4-BE49-F238E27FC236}">
              <a16:creationId xmlns:a16="http://schemas.microsoft.com/office/drawing/2014/main" id="{17BEE09A-C37E-4892-AA36-52EC24189723}"/>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294" name="Text Box 8">
          <a:hlinkClick xmlns:r="http://schemas.openxmlformats.org/officeDocument/2006/relationships" r:id="rId7"/>
          <a:extLst>
            <a:ext uri="{FF2B5EF4-FFF2-40B4-BE49-F238E27FC236}">
              <a16:creationId xmlns:a16="http://schemas.microsoft.com/office/drawing/2014/main" id="{9D2BB84D-6367-421B-8855-065C1797C4C2}"/>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295" name="Text Box 8">
          <a:hlinkClick xmlns:r="http://schemas.openxmlformats.org/officeDocument/2006/relationships" r:id="rId7"/>
          <a:extLst>
            <a:ext uri="{FF2B5EF4-FFF2-40B4-BE49-F238E27FC236}">
              <a16:creationId xmlns:a16="http://schemas.microsoft.com/office/drawing/2014/main" id="{EC450248-5648-4E59-ABB1-672EE5BF355B}"/>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296" name="Text Box 8">
          <a:hlinkClick xmlns:r="http://schemas.openxmlformats.org/officeDocument/2006/relationships" r:id="rId7"/>
          <a:extLst>
            <a:ext uri="{FF2B5EF4-FFF2-40B4-BE49-F238E27FC236}">
              <a16:creationId xmlns:a16="http://schemas.microsoft.com/office/drawing/2014/main" id="{9F6ACECB-620E-4404-8600-214A7C68AFF3}"/>
            </a:ext>
          </a:extLst>
        </xdr:cNvPr>
        <xdr:cNvSpPr txBox="1">
          <a:spLocks noChangeArrowheads="1"/>
        </xdr:cNvSpPr>
      </xdr:nvSpPr>
      <xdr:spPr bwMode="auto">
        <a:xfrm>
          <a:off x="97574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297" name="Text Box 8">
          <a:hlinkClick xmlns:r="http://schemas.openxmlformats.org/officeDocument/2006/relationships" r:id="rId7"/>
          <a:extLst>
            <a:ext uri="{FF2B5EF4-FFF2-40B4-BE49-F238E27FC236}">
              <a16:creationId xmlns:a16="http://schemas.microsoft.com/office/drawing/2014/main" id="{F64EEDD4-85FE-45E2-B02E-AEA351779B0D}"/>
            </a:ext>
          </a:extLst>
        </xdr:cNvPr>
        <xdr:cNvSpPr txBox="1">
          <a:spLocks noChangeArrowheads="1"/>
        </xdr:cNvSpPr>
      </xdr:nvSpPr>
      <xdr:spPr bwMode="auto">
        <a:xfrm>
          <a:off x="97574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298" name="Text Box 8">
          <a:hlinkClick xmlns:r="http://schemas.openxmlformats.org/officeDocument/2006/relationships" r:id="rId7"/>
          <a:extLst>
            <a:ext uri="{FF2B5EF4-FFF2-40B4-BE49-F238E27FC236}">
              <a16:creationId xmlns:a16="http://schemas.microsoft.com/office/drawing/2014/main" id="{9CF64881-07FB-40CF-908F-124103CE28A1}"/>
            </a:ext>
          </a:extLst>
        </xdr:cNvPr>
        <xdr:cNvSpPr txBox="1">
          <a:spLocks noChangeArrowheads="1"/>
        </xdr:cNvSpPr>
      </xdr:nvSpPr>
      <xdr:spPr bwMode="auto">
        <a:xfrm>
          <a:off x="97574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299" name="Text Box 8">
          <a:hlinkClick xmlns:r="http://schemas.openxmlformats.org/officeDocument/2006/relationships" r:id="rId7"/>
          <a:extLst>
            <a:ext uri="{FF2B5EF4-FFF2-40B4-BE49-F238E27FC236}">
              <a16:creationId xmlns:a16="http://schemas.microsoft.com/office/drawing/2014/main" id="{BDBC9707-E917-4393-B29B-BB5E814AA95B}"/>
            </a:ext>
          </a:extLst>
        </xdr:cNvPr>
        <xdr:cNvSpPr txBox="1">
          <a:spLocks noChangeArrowheads="1"/>
        </xdr:cNvSpPr>
      </xdr:nvSpPr>
      <xdr:spPr bwMode="auto">
        <a:xfrm>
          <a:off x="97574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00" name="Text Box 8">
          <a:hlinkClick xmlns:r="http://schemas.openxmlformats.org/officeDocument/2006/relationships" r:id="rId7"/>
          <a:extLst>
            <a:ext uri="{FF2B5EF4-FFF2-40B4-BE49-F238E27FC236}">
              <a16:creationId xmlns:a16="http://schemas.microsoft.com/office/drawing/2014/main" id="{4B306225-F6A1-43E1-B6F8-357AC6AD49D2}"/>
            </a:ext>
          </a:extLst>
        </xdr:cNvPr>
        <xdr:cNvSpPr txBox="1">
          <a:spLocks noChangeArrowheads="1"/>
        </xdr:cNvSpPr>
      </xdr:nvSpPr>
      <xdr:spPr bwMode="auto">
        <a:xfrm>
          <a:off x="975741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1" name="Text Box 8">
          <a:hlinkClick xmlns:r="http://schemas.openxmlformats.org/officeDocument/2006/relationships" r:id="rId7"/>
          <a:extLst>
            <a:ext uri="{FF2B5EF4-FFF2-40B4-BE49-F238E27FC236}">
              <a16:creationId xmlns:a16="http://schemas.microsoft.com/office/drawing/2014/main" id="{DCC1FC56-23FA-47C9-BB78-CD8298885C61}"/>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2" name="Text Box 8">
          <a:hlinkClick xmlns:r="http://schemas.openxmlformats.org/officeDocument/2006/relationships" r:id="rId7"/>
          <a:extLst>
            <a:ext uri="{FF2B5EF4-FFF2-40B4-BE49-F238E27FC236}">
              <a16:creationId xmlns:a16="http://schemas.microsoft.com/office/drawing/2014/main" id="{E4D3CFC5-75F8-43CB-AAE3-7799D95D9CC7}"/>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3" name="Text Box 8">
          <a:hlinkClick xmlns:r="http://schemas.openxmlformats.org/officeDocument/2006/relationships" r:id="rId7"/>
          <a:extLst>
            <a:ext uri="{FF2B5EF4-FFF2-40B4-BE49-F238E27FC236}">
              <a16:creationId xmlns:a16="http://schemas.microsoft.com/office/drawing/2014/main" id="{DBBC7E69-2137-4E8B-BA03-B29D1AA13EC7}"/>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4" name="Text Box 8">
          <a:hlinkClick xmlns:r="http://schemas.openxmlformats.org/officeDocument/2006/relationships" r:id="rId7"/>
          <a:extLst>
            <a:ext uri="{FF2B5EF4-FFF2-40B4-BE49-F238E27FC236}">
              <a16:creationId xmlns:a16="http://schemas.microsoft.com/office/drawing/2014/main" id="{6668B00F-E515-4959-B7B0-5E3DBEF22CC1}"/>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5" name="Text Box 8">
          <a:hlinkClick xmlns:r="http://schemas.openxmlformats.org/officeDocument/2006/relationships" r:id="rId7"/>
          <a:extLst>
            <a:ext uri="{FF2B5EF4-FFF2-40B4-BE49-F238E27FC236}">
              <a16:creationId xmlns:a16="http://schemas.microsoft.com/office/drawing/2014/main" id="{B553AA31-1706-4225-A652-7F562C2AD681}"/>
            </a:ext>
          </a:extLst>
        </xdr:cNvPr>
        <xdr:cNvSpPr txBox="1">
          <a:spLocks noChangeArrowheads="1"/>
        </xdr:cNvSpPr>
      </xdr:nvSpPr>
      <xdr:spPr bwMode="auto">
        <a:xfrm>
          <a:off x="975741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06" name="Text Box 8">
          <a:hlinkClick xmlns:r="http://schemas.openxmlformats.org/officeDocument/2006/relationships" r:id="rId7"/>
          <a:extLst>
            <a:ext uri="{FF2B5EF4-FFF2-40B4-BE49-F238E27FC236}">
              <a16:creationId xmlns:a16="http://schemas.microsoft.com/office/drawing/2014/main" id="{8ED64189-E0AF-4431-AF4A-3B5ED1B3A7B2}"/>
            </a:ext>
          </a:extLst>
        </xdr:cNvPr>
        <xdr:cNvSpPr txBox="1">
          <a:spLocks noChangeArrowheads="1"/>
        </xdr:cNvSpPr>
      </xdr:nvSpPr>
      <xdr:spPr bwMode="auto">
        <a:xfrm>
          <a:off x="97574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07" name="Text Box 8">
          <a:hlinkClick xmlns:r="http://schemas.openxmlformats.org/officeDocument/2006/relationships" r:id="rId7"/>
          <a:extLst>
            <a:ext uri="{FF2B5EF4-FFF2-40B4-BE49-F238E27FC236}">
              <a16:creationId xmlns:a16="http://schemas.microsoft.com/office/drawing/2014/main" id="{D779F8B7-C22F-4AAA-AEB6-0B496F3C4081}"/>
            </a:ext>
          </a:extLst>
        </xdr:cNvPr>
        <xdr:cNvSpPr txBox="1">
          <a:spLocks noChangeArrowheads="1"/>
        </xdr:cNvSpPr>
      </xdr:nvSpPr>
      <xdr:spPr bwMode="auto">
        <a:xfrm>
          <a:off x="97574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08" name="Text Box 8">
          <a:hlinkClick xmlns:r="http://schemas.openxmlformats.org/officeDocument/2006/relationships" r:id="rId7"/>
          <a:extLst>
            <a:ext uri="{FF2B5EF4-FFF2-40B4-BE49-F238E27FC236}">
              <a16:creationId xmlns:a16="http://schemas.microsoft.com/office/drawing/2014/main" id="{9E19D8A0-9EC7-49C6-A36F-6DED8029F617}"/>
            </a:ext>
          </a:extLst>
        </xdr:cNvPr>
        <xdr:cNvSpPr txBox="1">
          <a:spLocks noChangeArrowheads="1"/>
        </xdr:cNvSpPr>
      </xdr:nvSpPr>
      <xdr:spPr bwMode="auto">
        <a:xfrm>
          <a:off x="97574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09" name="Text Box 8">
          <a:hlinkClick xmlns:r="http://schemas.openxmlformats.org/officeDocument/2006/relationships" r:id="rId7"/>
          <a:extLst>
            <a:ext uri="{FF2B5EF4-FFF2-40B4-BE49-F238E27FC236}">
              <a16:creationId xmlns:a16="http://schemas.microsoft.com/office/drawing/2014/main" id="{B60CAD52-241E-4295-BD30-334616E2F767}"/>
            </a:ext>
          </a:extLst>
        </xdr:cNvPr>
        <xdr:cNvSpPr txBox="1">
          <a:spLocks noChangeArrowheads="1"/>
        </xdr:cNvSpPr>
      </xdr:nvSpPr>
      <xdr:spPr bwMode="auto">
        <a:xfrm>
          <a:off x="97574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10" name="Text Box 8">
          <a:hlinkClick xmlns:r="http://schemas.openxmlformats.org/officeDocument/2006/relationships" r:id="rId7"/>
          <a:extLst>
            <a:ext uri="{FF2B5EF4-FFF2-40B4-BE49-F238E27FC236}">
              <a16:creationId xmlns:a16="http://schemas.microsoft.com/office/drawing/2014/main" id="{1527DED0-EBA8-4027-93EC-DC0E6EAA942D}"/>
            </a:ext>
          </a:extLst>
        </xdr:cNvPr>
        <xdr:cNvSpPr txBox="1">
          <a:spLocks noChangeArrowheads="1"/>
        </xdr:cNvSpPr>
      </xdr:nvSpPr>
      <xdr:spPr bwMode="auto">
        <a:xfrm>
          <a:off x="975741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11" name="Text Box 8">
          <a:hlinkClick xmlns:r="http://schemas.openxmlformats.org/officeDocument/2006/relationships" r:id="rId7"/>
          <a:extLst>
            <a:ext uri="{FF2B5EF4-FFF2-40B4-BE49-F238E27FC236}">
              <a16:creationId xmlns:a16="http://schemas.microsoft.com/office/drawing/2014/main" id="{D3DC45B4-C961-46BB-A82B-54E51A2D0169}"/>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12" name="Text Box 8">
          <a:hlinkClick xmlns:r="http://schemas.openxmlformats.org/officeDocument/2006/relationships" r:id="rId7"/>
          <a:extLst>
            <a:ext uri="{FF2B5EF4-FFF2-40B4-BE49-F238E27FC236}">
              <a16:creationId xmlns:a16="http://schemas.microsoft.com/office/drawing/2014/main" id="{8A4EDBB9-61AF-4122-8465-B6E55EC9DF4A}"/>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13" name="Text Box 8">
          <a:hlinkClick xmlns:r="http://schemas.openxmlformats.org/officeDocument/2006/relationships" r:id="rId7"/>
          <a:extLst>
            <a:ext uri="{FF2B5EF4-FFF2-40B4-BE49-F238E27FC236}">
              <a16:creationId xmlns:a16="http://schemas.microsoft.com/office/drawing/2014/main" id="{27AF1D19-3038-4FBD-92F4-559A000D753E}"/>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14" name="Text Box 8">
          <a:hlinkClick xmlns:r="http://schemas.openxmlformats.org/officeDocument/2006/relationships" r:id="rId7"/>
          <a:extLst>
            <a:ext uri="{FF2B5EF4-FFF2-40B4-BE49-F238E27FC236}">
              <a16:creationId xmlns:a16="http://schemas.microsoft.com/office/drawing/2014/main" id="{70F1538E-2094-41C0-B3FE-C5213B859572}"/>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15" name="Text Box 8">
          <a:hlinkClick xmlns:r="http://schemas.openxmlformats.org/officeDocument/2006/relationships" r:id="rId7"/>
          <a:extLst>
            <a:ext uri="{FF2B5EF4-FFF2-40B4-BE49-F238E27FC236}">
              <a16:creationId xmlns:a16="http://schemas.microsoft.com/office/drawing/2014/main" id="{EB41D667-500E-41CF-B023-14ABEDF06E66}"/>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16" name="Text Box 8">
          <a:hlinkClick xmlns:r="http://schemas.openxmlformats.org/officeDocument/2006/relationships" r:id="rId7"/>
          <a:extLst>
            <a:ext uri="{FF2B5EF4-FFF2-40B4-BE49-F238E27FC236}">
              <a16:creationId xmlns:a16="http://schemas.microsoft.com/office/drawing/2014/main" id="{5659A7AC-0A58-4F16-AB15-47EDCFF5E9D2}"/>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17" name="Text Box 8">
          <a:hlinkClick xmlns:r="http://schemas.openxmlformats.org/officeDocument/2006/relationships" r:id="rId7"/>
          <a:extLst>
            <a:ext uri="{FF2B5EF4-FFF2-40B4-BE49-F238E27FC236}">
              <a16:creationId xmlns:a16="http://schemas.microsoft.com/office/drawing/2014/main" id="{316FC133-40D0-449E-B5E7-5B9CF245C3E8}"/>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18" name="Text Box 8">
          <a:hlinkClick xmlns:r="http://schemas.openxmlformats.org/officeDocument/2006/relationships" r:id="rId7"/>
          <a:extLst>
            <a:ext uri="{FF2B5EF4-FFF2-40B4-BE49-F238E27FC236}">
              <a16:creationId xmlns:a16="http://schemas.microsoft.com/office/drawing/2014/main" id="{9401FE23-196A-4EE2-A52C-728CFAF1FC00}"/>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19" name="Text Box 8">
          <a:hlinkClick xmlns:r="http://schemas.openxmlformats.org/officeDocument/2006/relationships" r:id="rId7"/>
          <a:extLst>
            <a:ext uri="{FF2B5EF4-FFF2-40B4-BE49-F238E27FC236}">
              <a16:creationId xmlns:a16="http://schemas.microsoft.com/office/drawing/2014/main" id="{46A4B798-9A49-4F3A-B34A-6F07BB29832D}"/>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20" name="Text Box 8">
          <a:hlinkClick xmlns:r="http://schemas.openxmlformats.org/officeDocument/2006/relationships" r:id="rId7"/>
          <a:extLst>
            <a:ext uri="{FF2B5EF4-FFF2-40B4-BE49-F238E27FC236}">
              <a16:creationId xmlns:a16="http://schemas.microsoft.com/office/drawing/2014/main" id="{3DCE28F6-E99C-4E57-86FD-0707275AA97F}"/>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1" name="Text Box 8">
          <a:hlinkClick xmlns:r="http://schemas.openxmlformats.org/officeDocument/2006/relationships" r:id="rId7"/>
          <a:extLst>
            <a:ext uri="{FF2B5EF4-FFF2-40B4-BE49-F238E27FC236}">
              <a16:creationId xmlns:a16="http://schemas.microsoft.com/office/drawing/2014/main" id="{5B4B3A0D-1055-4E95-B19E-402F8B74320A}"/>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2" name="Text Box 8">
          <a:hlinkClick xmlns:r="http://schemas.openxmlformats.org/officeDocument/2006/relationships" r:id="rId7"/>
          <a:extLst>
            <a:ext uri="{FF2B5EF4-FFF2-40B4-BE49-F238E27FC236}">
              <a16:creationId xmlns:a16="http://schemas.microsoft.com/office/drawing/2014/main" id="{9C5A0B0B-FEDB-4B66-B3D6-5F3C8D665C53}"/>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3" name="Text Box 8">
          <a:hlinkClick xmlns:r="http://schemas.openxmlformats.org/officeDocument/2006/relationships" r:id="rId7"/>
          <a:extLst>
            <a:ext uri="{FF2B5EF4-FFF2-40B4-BE49-F238E27FC236}">
              <a16:creationId xmlns:a16="http://schemas.microsoft.com/office/drawing/2014/main" id="{8B717F24-0EE6-41F3-BB37-F19CC892866A}"/>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4" name="Text Box 8">
          <a:hlinkClick xmlns:r="http://schemas.openxmlformats.org/officeDocument/2006/relationships" r:id="rId7"/>
          <a:extLst>
            <a:ext uri="{FF2B5EF4-FFF2-40B4-BE49-F238E27FC236}">
              <a16:creationId xmlns:a16="http://schemas.microsoft.com/office/drawing/2014/main" id="{AD1D40D6-3BA2-4AC1-8656-436C2821CEDB}"/>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5" name="Text Box 8">
          <a:hlinkClick xmlns:r="http://schemas.openxmlformats.org/officeDocument/2006/relationships" r:id="rId7"/>
          <a:extLst>
            <a:ext uri="{FF2B5EF4-FFF2-40B4-BE49-F238E27FC236}">
              <a16:creationId xmlns:a16="http://schemas.microsoft.com/office/drawing/2014/main" id="{18AFE3AF-5EAE-44BA-AD67-221952143314}"/>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26" name="Text Box 8">
          <a:hlinkClick xmlns:r="http://schemas.openxmlformats.org/officeDocument/2006/relationships" r:id="rId7"/>
          <a:extLst>
            <a:ext uri="{FF2B5EF4-FFF2-40B4-BE49-F238E27FC236}">
              <a16:creationId xmlns:a16="http://schemas.microsoft.com/office/drawing/2014/main" id="{204F25CF-07C6-4D54-8612-FBF232E57ADC}"/>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27" name="Text Box 8">
          <a:hlinkClick xmlns:r="http://schemas.openxmlformats.org/officeDocument/2006/relationships" r:id="rId7"/>
          <a:extLst>
            <a:ext uri="{FF2B5EF4-FFF2-40B4-BE49-F238E27FC236}">
              <a16:creationId xmlns:a16="http://schemas.microsoft.com/office/drawing/2014/main" id="{1EFFB64D-E208-4358-B5CB-53ED26ACDC3A}"/>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28" name="Text Box 8">
          <a:hlinkClick xmlns:r="http://schemas.openxmlformats.org/officeDocument/2006/relationships" r:id="rId7"/>
          <a:extLst>
            <a:ext uri="{FF2B5EF4-FFF2-40B4-BE49-F238E27FC236}">
              <a16:creationId xmlns:a16="http://schemas.microsoft.com/office/drawing/2014/main" id="{9E4A6D86-B217-4F22-A975-91BC70760727}"/>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29" name="Text Box 8">
          <a:hlinkClick xmlns:r="http://schemas.openxmlformats.org/officeDocument/2006/relationships" r:id="rId7"/>
          <a:extLst>
            <a:ext uri="{FF2B5EF4-FFF2-40B4-BE49-F238E27FC236}">
              <a16:creationId xmlns:a16="http://schemas.microsoft.com/office/drawing/2014/main" id="{3B261C84-B675-47F4-A76E-522CF6FD7B68}"/>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30" name="Text Box 8">
          <a:hlinkClick xmlns:r="http://schemas.openxmlformats.org/officeDocument/2006/relationships" r:id="rId7"/>
          <a:extLst>
            <a:ext uri="{FF2B5EF4-FFF2-40B4-BE49-F238E27FC236}">
              <a16:creationId xmlns:a16="http://schemas.microsoft.com/office/drawing/2014/main" id="{1A5F0A65-DCFC-42B9-B8CA-8F6B7391D08D}"/>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31" name="Text Box 8">
          <a:hlinkClick xmlns:r="http://schemas.openxmlformats.org/officeDocument/2006/relationships" r:id="rId7"/>
          <a:extLst>
            <a:ext uri="{FF2B5EF4-FFF2-40B4-BE49-F238E27FC236}">
              <a16:creationId xmlns:a16="http://schemas.microsoft.com/office/drawing/2014/main" id="{E73A3B62-4DDD-4E25-9711-740B1015CA07}"/>
            </a:ext>
          </a:extLst>
        </xdr:cNvPr>
        <xdr:cNvSpPr txBox="1">
          <a:spLocks noChangeArrowheads="1"/>
        </xdr:cNvSpPr>
      </xdr:nvSpPr>
      <xdr:spPr bwMode="auto">
        <a:xfrm>
          <a:off x="9821227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32" name="Text Box 8">
          <a:hlinkClick xmlns:r="http://schemas.openxmlformats.org/officeDocument/2006/relationships" r:id="rId7"/>
          <a:extLst>
            <a:ext uri="{FF2B5EF4-FFF2-40B4-BE49-F238E27FC236}">
              <a16:creationId xmlns:a16="http://schemas.microsoft.com/office/drawing/2014/main" id="{3D19DA73-D4EB-42B3-AE8A-0E9CEC6940B4}"/>
            </a:ext>
          </a:extLst>
        </xdr:cNvPr>
        <xdr:cNvSpPr txBox="1">
          <a:spLocks noChangeArrowheads="1"/>
        </xdr:cNvSpPr>
      </xdr:nvSpPr>
      <xdr:spPr bwMode="auto">
        <a:xfrm>
          <a:off x="9821227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33" name="Text Box 8">
          <a:hlinkClick xmlns:r="http://schemas.openxmlformats.org/officeDocument/2006/relationships" r:id="rId7"/>
          <a:extLst>
            <a:ext uri="{FF2B5EF4-FFF2-40B4-BE49-F238E27FC236}">
              <a16:creationId xmlns:a16="http://schemas.microsoft.com/office/drawing/2014/main" id="{3C7E8658-53BE-44EF-A7F4-B53585CEF97B}"/>
            </a:ext>
          </a:extLst>
        </xdr:cNvPr>
        <xdr:cNvSpPr txBox="1">
          <a:spLocks noChangeArrowheads="1"/>
        </xdr:cNvSpPr>
      </xdr:nvSpPr>
      <xdr:spPr bwMode="auto">
        <a:xfrm>
          <a:off x="9821227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34" name="Text Box 8">
          <a:hlinkClick xmlns:r="http://schemas.openxmlformats.org/officeDocument/2006/relationships" r:id="rId7"/>
          <a:extLst>
            <a:ext uri="{FF2B5EF4-FFF2-40B4-BE49-F238E27FC236}">
              <a16:creationId xmlns:a16="http://schemas.microsoft.com/office/drawing/2014/main" id="{A5B6F812-82BD-432E-BACA-058582469D7D}"/>
            </a:ext>
          </a:extLst>
        </xdr:cNvPr>
        <xdr:cNvSpPr txBox="1">
          <a:spLocks noChangeArrowheads="1"/>
        </xdr:cNvSpPr>
      </xdr:nvSpPr>
      <xdr:spPr bwMode="auto">
        <a:xfrm>
          <a:off x="9821227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35" name="Text Box 8">
          <a:hlinkClick xmlns:r="http://schemas.openxmlformats.org/officeDocument/2006/relationships" r:id="rId7"/>
          <a:extLst>
            <a:ext uri="{FF2B5EF4-FFF2-40B4-BE49-F238E27FC236}">
              <a16:creationId xmlns:a16="http://schemas.microsoft.com/office/drawing/2014/main" id="{7D7B3219-C21E-431E-8563-B7D0DCD9945E}"/>
            </a:ext>
          </a:extLst>
        </xdr:cNvPr>
        <xdr:cNvSpPr txBox="1">
          <a:spLocks noChangeArrowheads="1"/>
        </xdr:cNvSpPr>
      </xdr:nvSpPr>
      <xdr:spPr bwMode="auto">
        <a:xfrm>
          <a:off x="9821227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36" name="Text Box 8">
          <a:hlinkClick xmlns:r="http://schemas.openxmlformats.org/officeDocument/2006/relationships" r:id="rId7"/>
          <a:extLst>
            <a:ext uri="{FF2B5EF4-FFF2-40B4-BE49-F238E27FC236}">
              <a16:creationId xmlns:a16="http://schemas.microsoft.com/office/drawing/2014/main" id="{AA1D530A-1A8B-42BA-9061-1A99B8588593}"/>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37" name="Text Box 8">
          <a:hlinkClick xmlns:r="http://schemas.openxmlformats.org/officeDocument/2006/relationships" r:id="rId7"/>
          <a:extLst>
            <a:ext uri="{FF2B5EF4-FFF2-40B4-BE49-F238E27FC236}">
              <a16:creationId xmlns:a16="http://schemas.microsoft.com/office/drawing/2014/main" id="{57E4EC44-308F-45CF-8F35-3400A9E8A7F3}"/>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38" name="Text Box 8">
          <a:hlinkClick xmlns:r="http://schemas.openxmlformats.org/officeDocument/2006/relationships" r:id="rId7"/>
          <a:extLst>
            <a:ext uri="{FF2B5EF4-FFF2-40B4-BE49-F238E27FC236}">
              <a16:creationId xmlns:a16="http://schemas.microsoft.com/office/drawing/2014/main" id="{7FF0633C-7029-4D1D-A407-A5AF08B86ECD}"/>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39" name="Text Box 8">
          <a:hlinkClick xmlns:r="http://schemas.openxmlformats.org/officeDocument/2006/relationships" r:id="rId7"/>
          <a:extLst>
            <a:ext uri="{FF2B5EF4-FFF2-40B4-BE49-F238E27FC236}">
              <a16:creationId xmlns:a16="http://schemas.microsoft.com/office/drawing/2014/main" id="{2FCDD49D-47D4-455E-9F57-6BFF69A4C32B}"/>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40" name="Text Box 8">
          <a:hlinkClick xmlns:r="http://schemas.openxmlformats.org/officeDocument/2006/relationships" r:id="rId7"/>
          <a:extLst>
            <a:ext uri="{FF2B5EF4-FFF2-40B4-BE49-F238E27FC236}">
              <a16:creationId xmlns:a16="http://schemas.microsoft.com/office/drawing/2014/main" id="{D1E461EF-09F7-4D7E-980C-83FC594B877A}"/>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41" name="Text Box 8">
          <a:hlinkClick xmlns:r="http://schemas.openxmlformats.org/officeDocument/2006/relationships" r:id="rId7"/>
          <a:extLst>
            <a:ext uri="{FF2B5EF4-FFF2-40B4-BE49-F238E27FC236}">
              <a16:creationId xmlns:a16="http://schemas.microsoft.com/office/drawing/2014/main" id="{7C8F530D-4455-4251-BAD6-01CF93541F1E}"/>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42" name="Text Box 8">
          <a:hlinkClick xmlns:r="http://schemas.openxmlformats.org/officeDocument/2006/relationships" r:id="rId7"/>
          <a:extLst>
            <a:ext uri="{FF2B5EF4-FFF2-40B4-BE49-F238E27FC236}">
              <a16:creationId xmlns:a16="http://schemas.microsoft.com/office/drawing/2014/main" id="{F70061D9-3E8D-4F67-B6DB-412F93E3692F}"/>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43" name="Text Box 8">
          <a:hlinkClick xmlns:r="http://schemas.openxmlformats.org/officeDocument/2006/relationships" r:id="rId7"/>
          <a:extLst>
            <a:ext uri="{FF2B5EF4-FFF2-40B4-BE49-F238E27FC236}">
              <a16:creationId xmlns:a16="http://schemas.microsoft.com/office/drawing/2014/main" id="{87981015-978F-4907-9176-91B9CF097E2E}"/>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44" name="Text Box 8">
          <a:hlinkClick xmlns:r="http://schemas.openxmlformats.org/officeDocument/2006/relationships" r:id="rId7"/>
          <a:extLst>
            <a:ext uri="{FF2B5EF4-FFF2-40B4-BE49-F238E27FC236}">
              <a16:creationId xmlns:a16="http://schemas.microsoft.com/office/drawing/2014/main" id="{46FA8F1C-9E6B-4AA8-A351-3E09CCA23D6D}"/>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45" name="Text Box 8">
          <a:hlinkClick xmlns:r="http://schemas.openxmlformats.org/officeDocument/2006/relationships" r:id="rId7"/>
          <a:extLst>
            <a:ext uri="{FF2B5EF4-FFF2-40B4-BE49-F238E27FC236}">
              <a16:creationId xmlns:a16="http://schemas.microsoft.com/office/drawing/2014/main" id="{8EB74372-CABB-44D0-848C-1070930CB6AF}"/>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46" name="Text Box 8">
          <a:hlinkClick xmlns:r="http://schemas.openxmlformats.org/officeDocument/2006/relationships" r:id="rId7"/>
          <a:extLst>
            <a:ext uri="{FF2B5EF4-FFF2-40B4-BE49-F238E27FC236}">
              <a16:creationId xmlns:a16="http://schemas.microsoft.com/office/drawing/2014/main" id="{2CE57F62-9D7F-4399-9C4D-C0CEC4B1B62E}"/>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47" name="Text Box 8">
          <a:hlinkClick xmlns:r="http://schemas.openxmlformats.org/officeDocument/2006/relationships" r:id="rId7"/>
          <a:extLst>
            <a:ext uri="{FF2B5EF4-FFF2-40B4-BE49-F238E27FC236}">
              <a16:creationId xmlns:a16="http://schemas.microsoft.com/office/drawing/2014/main" id="{2561E8DA-10B0-4384-9613-DDFD53176DC0}"/>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48" name="Text Box 8">
          <a:hlinkClick xmlns:r="http://schemas.openxmlformats.org/officeDocument/2006/relationships" r:id="rId7"/>
          <a:extLst>
            <a:ext uri="{FF2B5EF4-FFF2-40B4-BE49-F238E27FC236}">
              <a16:creationId xmlns:a16="http://schemas.microsoft.com/office/drawing/2014/main" id="{9F8E3EDD-A385-44C1-A543-BE4C5CF57756}"/>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49" name="Text Box 8">
          <a:hlinkClick xmlns:r="http://schemas.openxmlformats.org/officeDocument/2006/relationships" r:id="rId7"/>
          <a:extLst>
            <a:ext uri="{FF2B5EF4-FFF2-40B4-BE49-F238E27FC236}">
              <a16:creationId xmlns:a16="http://schemas.microsoft.com/office/drawing/2014/main" id="{1CEC661C-D36B-464E-89B1-F75ED6284A7B}"/>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50" name="Text Box 8">
          <a:hlinkClick xmlns:r="http://schemas.openxmlformats.org/officeDocument/2006/relationships" r:id="rId7"/>
          <a:extLst>
            <a:ext uri="{FF2B5EF4-FFF2-40B4-BE49-F238E27FC236}">
              <a16:creationId xmlns:a16="http://schemas.microsoft.com/office/drawing/2014/main" id="{3FFF30B2-4805-4A04-972D-B21EA77D70F8}"/>
            </a:ext>
          </a:extLst>
        </xdr:cNvPr>
        <xdr:cNvSpPr txBox="1">
          <a:spLocks noChangeArrowheads="1"/>
        </xdr:cNvSpPr>
      </xdr:nvSpPr>
      <xdr:spPr bwMode="auto">
        <a:xfrm>
          <a:off x="98212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1" name="Text Box 8">
          <a:hlinkClick xmlns:r="http://schemas.openxmlformats.org/officeDocument/2006/relationships" r:id="rId7"/>
          <a:extLst>
            <a:ext uri="{FF2B5EF4-FFF2-40B4-BE49-F238E27FC236}">
              <a16:creationId xmlns:a16="http://schemas.microsoft.com/office/drawing/2014/main" id="{FA5C512E-AE5B-4BEF-967E-7998E4F3D514}"/>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2" name="Text Box 8">
          <a:hlinkClick xmlns:r="http://schemas.openxmlformats.org/officeDocument/2006/relationships" r:id="rId7"/>
          <a:extLst>
            <a:ext uri="{FF2B5EF4-FFF2-40B4-BE49-F238E27FC236}">
              <a16:creationId xmlns:a16="http://schemas.microsoft.com/office/drawing/2014/main" id="{66A3584D-8EE4-4FA4-B2FD-7A0C4949A44B}"/>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3" name="Text Box 8">
          <a:hlinkClick xmlns:r="http://schemas.openxmlformats.org/officeDocument/2006/relationships" r:id="rId7"/>
          <a:extLst>
            <a:ext uri="{FF2B5EF4-FFF2-40B4-BE49-F238E27FC236}">
              <a16:creationId xmlns:a16="http://schemas.microsoft.com/office/drawing/2014/main" id="{10818541-5A7A-4688-8451-BD518ACF9B8F}"/>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4" name="Text Box 8">
          <a:hlinkClick xmlns:r="http://schemas.openxmlformats.org/officeDocument/2006/relationships" r:id="rId7"/>
          <a:extLst>
            <a:ext uri="{FF2B5EF4-FFF2-40B4-BE49-F238E27FC236}">
              <a16:creationId xmlns:a16="http://schemas.microsoft.com/office/drawing/2014/main" id="{6EFB7AB1-A673-4702-9263-A3F43B12DB47}"/>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5" name="Text Box 8">
          <a:hlinkClick xmlns:r="http://schemas.openxmlformats.org/officeDocument/2006/relationships" r:id="rId7"/>
          <a:extLst>
            <a:ext uri="{FF2B5EF4-FFF2-40B4-BE49-F238E27FC236}">
              <a16:creationId xmlns:a16="http://schemas.microsoft.com/office/drawing/2014/main" id="{33BFA389-3507-4BB2-8F13-435CB8A2BFD8}"/>
            </a:ext>
          </a:extLst>
        </xdr:cNvPr>
        <xdr:cNvSpPr txBox="1">
          <a:spLocks noChangeArrowheads="1"/>
        </xdr:cNvSpPr>
      </xdr:nvSpPr>
      <xdr:spPr bwMode="auto">
        <a:xfrm>
          <a:off x="98212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56" name="Text Box 8">
          <a:hlinkClick xmlns:r="http://schemas.openxmlformats.org/officeDocument/2006/relationships" r:id="rId7"/>
          <a:extLst>
            <a:ext uri="{FF2B5EF4-FFF2-40B4-BE49-F238E27FC236}">
              <a16:creationId xmlns:a16="http://schemas.microsoft.com/office/drawing/2014/main" id="{8DEDD5EE-D41B-4DCB-BFBC-36E84A5E770C}"/>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57" name="Text Box 8">
          <a:hlinkClick xmlns:r="http://schemas.openxmlformats.org/officeDocument/2006/relationships" r:id="rId7"/>
          <a:extLst>
            <a:ext uri="{FF2B5EF4-FFF2-40B4-BE49-F238E27FC236}">
              <a16:creationId xmlns:a16="http://schemas.microsoft.com/office/drawing/2014/main" id="{6154A988-1D12-4C12-B25D-1E7EDFB1EC06}"/>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58" name="Text Box 8">
          <a:hlinkClick xmlns:r="http://schemas.openxmlformats.org/officeDocument/2006/relationships" r:id="rId7"/>
          <a:extLst>
            <a:ext uri="{FF2B5EF4-FFF2-40B4-BE49-F238E27FC236}">
              <a16:creationId xmlns:a16="http://schemas.microsoft.com/office/drawing/2014/main" id="{547D31A4-CF33-414D-8EFE-3003E7DE8381}"/>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59" name="Text Box 8">
          <a:hlinkClick xmlns:r="http://schemas.openxmlformats.org/officeDocument/2006/relationships" r:id="rId7"/>
          <a:extLst>
            <a:ext uri="{FF2B5EF4-FFF2-40B4-BE49-F238E27FC236}">
              <a16:creationId xmlns:a16="http://schemas.microsoft.com/office/drawing/2014/main" id="{5FCEB45B-ABED-49E7-BF21-4558E01C9FA8}"/>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60" name="Text Box 8">
          <a:hlinkClick xmlns:r="http://schemas.openxmlformats.org/officeDocument/2006/relationships" r:id="rId7"/>
          <a:extLst>
            <a:ext uri="{FF2B5EF4-FFF2-40B4-BE49-F238E27FC236}">
              <a16:creationId xmlns:a16="http://schemas.microsoft.com/office/drawing/2014/main" id="{0702AFFE-8B78-4DE7-ABA8-03843D1098F8}"/>
            </a:ext>
          </a:extLst>
        </xdr:cNvPr>
        <xdr:cNvSpPr txBox="1">
          <a:spLocks noChangeArrowheads="1"/>
        </xdr:cNvSpPr>
      </xdr:nvSpPr>
      <xdr:spPr bwMode="auto">
        <a:xfrm>
          <a:off x="98212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61" name="Text Box 8">
          <a:hlinkClick xmlns:r="http://schemas.openxmlformats.org/officeDocument/2006/relationships" r:id="rId7"/>
          <a:extLst>
            <a:ext uri="{FF2B5EF4-FFF2-40B4-BE49-F238E27FC236}">
              <a16:creationId xmlns:a16="http://schemas.microsoft.com/office/drawing/2014/main" id="{6179B051-A6D0-43A0-8AD9-9A1A88580D8A}"/>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62" name="Text Box 8">
          <a:hlinkClick xmlns:r="http://schemas.openxmlformats.org/officeDocument/2006/relationships" r:id="rId7"/>
          <a:extLst>
            <a:ext uri="{FF2B5EF4-FFF2-40B4-BE49-F238E27FC236}">
              <a16:creationId xmlns:a16="http://schemas.microsoft.com/office/drawing/2014/main" id="{56231F87-EC5D-436D-820A-0CAFF5D3B4BE}"/>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63" name="Text Box 8">
          <a:hlinkClick xmlns:r="http://schemas.openxmlformats.org/officeDocument/2006/relationships" r:id="rId7"/>
          <a:extLst>
            <a:ext uri="{FF2B5EF4-FFF2-40B4-BE49-F238E27FC236}">
              <a16:creationId xmlns:a16="http://schemas.microsoft.com/office/drawing/2014/main" id="{F204F722-A1B8-49BE-BD96-8F1C021EFBEB}"/>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64" name="Text Box 8">
          <a:hlinkClick xmlns:r="http://schemas.openxmlformats.org/officeDocument/2006/relationships" r:id="rId7"/>
          <a:extLst>
            <a:ext uri="{FF2B5EF4-FFF2-40B4-BE49-F238E27FC236}">
              <a16:creationId xmlns:a16="http://schemas.microsoft.com/office/drawing/2014/main" id="{17625510-3BDA-483E-A5B2-6E9259AE3CED}"/>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65" name="Text Box 8">
          <a:hlinkClick xmlns:r="http://schemas.openxmlformats.org/officeDocument/2006/relationships" r:id="rId7"/>
          <a:extLst>
            <a:ext uri="{FF2B5EF4-FFF2-40B4-BE49-F238E27FC236}">
              <a16:creationId xmlns:a16="http://schemas.microsoft.com/office/drawing/2014/main" id="{5CDF98F5-A2FF-445B-8E75-18CE7A6BE2E5}"/>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66" name="Text Box 8">
          <a:hlinkClick xmlns:r="http://schemas.openxmlformats.org/officeDocument/2006/relationships" r:id="rId7"/>
          <a:extLst>
            <a:ext uri="{FF2B5EF4-FFF2-40B4-BE49-F238E27FC236}">
              <a16:creationId xmlns:a16="http://schemas.microsoft.com/office/drawing/2014/main" id="{0C8787F0-28EC-439A-8A01-ADB09E5BE7F8}"/>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67" name="Text Box 8">
          <a:hlinkClick xmlns:r="http://schemas.openxmlformats.org/officeDocument/2006/relationships" r:id="rId7"/>
          <a:extLst>
            <a:ext uri="{FF2B5EF4-FFF2-40B4-BE49-F238E27FC236}">
              <a16:creationId xmlns:a16="http://schemas.microsoft.com/office/drawing/2014/main" id="{C1057274-8B19-47F0-9BA0-6C9527B3C958}"/>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68" name="Text Box 8">
          <a:hlinkClick xmlns:r="http://schemas.openxmlformats.org/officeDocument/2006/relationships" r:id="rId7"/>
          <a:extLst>
            <a:ext uri="{FF2B5EF4-FFF2-40B4-BE49-F238E27FC236}">
              <a16:creationId xmlns:a16="http://schemas.microsoft.com/office/drawing/2014/main" id="{1749B564-EFF3-4760-A3A4-E0F1E857F1AF}"/>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69" name="Text Box 8">
          <a:hlinkClick xmlns:r="http://schemas.openxmlformats.org/officeDocument/2006/relationships" r:id="rId7"/>
          <a:extLst>
            <a:ext uri="{FF2B5EF4-FFF2-40B4-BE49-F238E27FC236}">
              <a16:creationId xmlns:a16="http://schemas.microsoft.com/office/drawing/2014/main" id="{2AEC1DAD-7903-4E01-85F0-6BFBF652A064}"/>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70" name="Text Box 8">
          <a:hlinkClick xmlns:r="http://schemas.openxmlformats.org/officeDocument/2006/relationships" r:id="rId7"/>
          <a:extLst>
            <a:ext uri="{FF2B5EF4-FFF2-40B4-BE49-F238E27FC236}">
              <a16:creationId xmlns:a16="http://schemas.microsoft.com/office/drawing/2014/main" id="{3241D2F0-B880-4CE0-95E8-F4C47C25FA26}"/>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1" name="Text Box 8">
          <a:hlinkClick xmlns:r="http://schemas.openxmlformats.org/officeDocument/2006/relationships" r:id="rId7"/>
          <a:extLst>
            <a:ext uri="{FF2B5EF4-FFF2-40B4-BE49-F238E27FC236}">
              <a16:creationId xmlns:a16="http://schemas.microsoft.com/office/drawing/2014/main" id="{AAE509EE-D355-48B6-A7E9-BFDA6EB82AE7}"/>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2" name="Text Box 8">
          <a:hlinkClick xmlns:r="http://schemas.openxmlformats.org/officeDocument/2006/relationships" r:id="rId7"/>
          <a:extLst>
            <a:ext uri="{FF2B5EF4-FFF2-40B4-BE49-F238E27FC236}">
              <a16:creationId xmlns:a16="http://schemas.microsoft.com/office/drawing/2014/main" id="{EDBDF15B-C50B-460A-B053-B04DA2DA73FA}"/>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3" name="Text Box 8">
          <a:hlinkClick xmlns:r="http://schemas.openxmlformats.org/officeDocument/2006/relationships" r:id="rId7"/>
          <a:extLst>
            <a:ext uri="{FF2B5EF4-FFF2-40B4-BE49-F238E27FC236}">
              <a16:creationId xmlns:a16="http://schemas.microsoft.com/office/drawing/2014/main" id="{1C1B337F-D2FD-4F2F-B530-C99769996733}"/>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4" name="Text Box 8">
          <a:hlinkClick xmlns:r="http://schemas.openxmlformats.org/officeDocument/2006/relationships" r:id="rId7"/>
          <a:extLst>
            <a:ext uri="{FF2B5EF4-FFF2-40B4-BE49-F238E27FC236}">
              <a16:creationId xmlns:a16="http://schemas.microsoft.com/office/drawing/2014/main" id="{9BE4750F-5DB9-405E-B70E-61F70953BC41}"/>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5" name="Text Box 8">
          <a:hlinkClick xmlns:r="http://schemas.openxmlformats.org/officeDocument/2006/relationships" r:id="rId7"/>
          <a:extLst>
            <a:ext uri="{FF2B5EF4-FFF2-40B4-BE49-F238E27FC236}">
              <a16:creationId xmlns:a16="http://schemas.microsoft.com/office/drawing/2014/main" id="{208A927E-693D-4DAA-AEE6-6BD65727B955}"/>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76" name="Text Box 8">
          <a:hlinkClick xmlns:r="http://schemas.openxmlformats.org/officeDocument/2006/relationships" r:id="rId7"/>
          <a:extLst>
            <a:ext uri="{FF2B5EF4-FFF2-40B4-BE49-F238E27FC236}">
              <a16:creationId xmlns:a16="http://schemas.microsoft.com/office/drawing/2014/main" id="{83352606-1EDF-401E-B016-DCBFBD02BCC7}"/>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77" name="Text Box 8">
          <a:hlinkClick xmlns:r="http://schemas.openxmlformats.org/officeDocument/2006/relationships" r:id="rId7"/>
          <a:extLst>
            <a:ext uri="{FF2B5EF4-FFF2-40B4-BE49-F238E27FC236}">
              <a16:creationId xmlns:a16="http://schemas.microsoft.com/office/drawing/2014/main" id="{75F3C7FD-933A-492A-8058-17ED9EF4DF32}"/>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78" name="Text Box 8">
          <a:hlinkClick xmlns:r="http://schemas.openxmlformats.org/officeDocument/2006/relationships" r:id="rId7"/>
          <a:extLst>
            <a:ext uri="{FF2B5EF4-FFF2-40B4-BE49-F238E27FC236}">
              <a16:creationId xmlns:a16="http://schemas.microsoft.com/office/drawing/2014/main" id="{9BD0540B-6570-4AB0-9070-D6A172E848DE}"/>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79" name="Text Box 8">
          <a:hlinkClick xmlns:r="http://schemas.openxmlformats.org/officeDocument/2006/relationships" r:id="rId7"/>
          <a:extLst>
            <a:ext uri="{FF2B5EF4-FFF2-40B4-BE49-F238E27FC236}">
              <a16:creationId xmlns:a16="http://schemas.microsoft.com/office/drawing/2014/main" id="{1A3531A8-0C70-45C3-854A-AF404118B93E}"/>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80" name="Text Box 8">
          <a:hlinkClick xmlns:r="http://schemas.openxmlformats.org/officeDocument/2006/relationships" r:id="rId7"/>
          <a:extLst>
            <a:ext uri="{FF2B5EF4-FFF2-40B4-BE49-F238E27FC236}">
              <a16:creationId xmlns:a16="http://schemas.microsoft.com/office/drawing/2014/main" id="{4C962B5B-0078-4ED5-97F8-2D3E904EFD29}"/>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81" name="Text Box 8">
          <a:hlinkClick xmlns:r="http://schemas.openxmlformats.org/officeDocument/2006/relationships" r:id="rId7"/>
          <a:extLst>
            <a:ext uri="{FF2B5EF4-FFF2-40B4-BE49-F238E27FC236}">
              <a16:creationId xmlns:a16="http://schemas.microsoft.com/office/drawing/2014/main" id="{DDA1DFDE-B30D-42CB-905D-FB95C811AAF8}"/>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82" name="Text Box 8">
          <a:hlinkClick xmlns:r="http://schemas.openxmlformats.org/officeDocument/2006/relationships" r:id="rId7"/>
          <a:extLst>
            <a:ext uri="{FF2B5EF4-FFF2-40B4-BE49-F238E27FC236}">
              <a16:creationId xmlns:a16="http://schemas.microsoft.com/office/drawing/2014/main" id="{136A04E7-8AB8-464F-A6DB-3B37C136AD6E}"/>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83" name="Text Box 8">
          <a:hlinkClick xmlns:r="http://schemas.openxmlformats.org/officeDocument/2006/relationships" r:id="rId7"/>
          <a:extLst>
            <a:ext uri="{FF2B5EF4-FFF2-40B4-BE49-F238E27FC236}">
              <a16:creationId xmlns:a16="http://schemas.microsoft.com/office/drawing/2014/main" id="{9B77DECE-9290-41DF-B96F-AE76827E817A}"/>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84" name="Text Box 8">
          <a:hlinkClick xmlns:r="http://schemas.openxmlformats.org/officeDocument/2006/relationships" r:id="rId7"/>
          <a:extLst>
            <a:ext uri="{FF2B5EF4-FFF2-40B4-BE49-F238E27FC236}">
              <a16:creationId xmlns:a16="http://schemas.microsoft.com/office/drawing/2014/main" id="{D79D7E1D-7AB2-47DD-8A44-27D96C44806F}"/>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85" name="Text Box 8">
          <a:hlinkClick xmlns:r="http://schemas.openxmlformats.org/officeDocument/2006/relationships" r:id="rId7"/>
          <a:extLst>
            <a:ext uri="{FF2B5EF4-FFF2-40B4-BE49-F238E27FC236}">
              <a16:creationId xmlns:a16="http://schemas.microsoft.com/office/drawing/2014/main" id="{F6710AB5-0632-40CD-B90D-A450912194E3}"/>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6" name="Text Box 8">
          <a:hlinkClick xmlns:r="http://schemas.openxmlformats.org/officeDocument/2006/relationships" r:id="rId7"/>
          <a:extLst>
            <a:ext uri="{FF2B5EF4-FFF2-40B4-BE49-F238E27FC236}">
              <a16:creationId xmlns:a16="http://schemas.microsoft.com/office/drawing/2014/main" id="{B97CE4BD-BD47-4752-9CC9-490D571EC7FB}"/>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7" name="Text Box 8">
          <a:hlinkClick xmlns:r="http://schemas.openxmlformats.org/officeDocument/2006/relationships" r:id="rId7"/>
          <a:extLst>
            <a:ext uri="{FF2B5EF4-FFF2-40B4-BE49-F238E27FC236}">
              <a16:creationId xmlns:a16="http://schemas.microsoft.com/office/drawing/2014/main" id="{1DF90CB8-21D8-4423-83FE-22C14147B30C}"/>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8" name="Text Box 8">
          <a:hlinkClick xmlns:r="http://schemas.openxmlformats.org/officeDocument/2006/relationships" r:id="rId7"/>
          <a:extLst>
            <a:ext uri="{FF2B5EF4-FFF2-40B4-BE49-F238E27FC236}">
              <a16:creationId xmlns:a16="http://schemas.microsoft.com/office/drawing/2014/main" id="{2E24B6FC-0323-4A94-BDFC-CAE133371FD3}"/>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9" name="Text Box 8">
          <a:hlinkClick xmlns:r="http://schemas.openxmlformats.org/officeDocument/2006/relationships" r:id="rId7"/>
          <a:extLst>
            <a:ext uri="{FF2B5EF4-FFF2-40B4-BE49-F238E27FC236}">
              <a16:creationId xmlns:a16="http://schemas.microsoft.com/office/drawing/2014/main" id="{F4E93F75-A1A8-40E1-A063-977CFEEA2C7A}"/>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90" name="Text Box 8">
          <a:hlinkClick xmlns:r="http://schemas.openxmlformats.org/officeDocument/2006/relationships" r:id="rId7"/>
          <a:extLst>
            <a:ext uri="{FF2B5EF4-FFF2-40B4-BE49-F238E27FC236}">
              <a16:creationId xmlns:a16="http://schemas.microsoft.com/office/drawing/2014/main" id="{061E6889-7F61-427D-9858-C451204DD4A8}"/>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91" name="Text Box 8">
          <a:hlinkClick xmlns:r="http://schemas.openxmlformats.org/officeDocument/2006/relationships" r:id="rId7"/>
          <a:extLst>
            <a:ext uri="{FF2B5EF4-FFF2-40B4-BE49-F238E27FC236}">
              <a16:creationId xmlns:a16="http://schemas.microsoft.com/office/drawing/2014/main" id="{6E6EE2DF-5FEE-4C00-976A-989A01DBDFB9}"/>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92" name="Text Box 8">
          <a:hlinkClick xmlns:r="http://schemas.openxmlformats.org/officeDocument/2006/relationships" r:id="rId7"/>
          <a:extLst>
            <a:ext uri="{FF2B5EF4-FFF2-40B4-BE49-F238E27FC236}">
              <a16:creationId xmlns:a16="http://schemas.microsoft.com/office/drawing/2014/main" id="{0F1CCE2B-C3E7-4645-AE1D-D54A1CF1861B}"/>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93" name="Text Box 8">
          <a:hlinkClick xmlns:r="http://schemas.openxmlformats.org/officeDocument/2006/relationships" r:id="rId7"/>
          <a:extLst>
            <a:ext uri="{FF2B5EF4-FFF2-40B4-BE49-F238E27FC236}">
              <a16:creationId xmlns:a16="http://schemas.microsoft.com/office/drawing/2014/main" id="{E61520AA-74F5-4392-B46A-36FE7138B05E}"/>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94" name="Text Box 8">
          <a:hlinkClick xmlns:r="http://schemas.openxmlformats.org/officeDocument/2006/relationships" r:id="rId7"/>
          <a:extLst>
            <a:ext uri="{FF2B5EF4-FFF2-40B4-BE49-F238E27FC236}">
              <a16:creationId xmlns:a16="http://schemas.microsoft.com/office/drawing/2014/main" id="{87C53C97-AF07-481C-9524-774B1359B06E}"/>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95" name="Text Box 8">
          <a:hlinkClick xmlns:r="http://schemas.openxmlformats.org/officeDocument/2006/relationships" r:id="rId7"/>
          <a:extLst>
            <a:ext uri="{FF2B5EF4-FFF2-40B4-BE49-F238E27FC236}">
              <a16:creationId xmlns:a16="http://schemas.microsoft.com/office/drawing/2014/main" id="{6783CF92-4082-4D24-BFF9-0057D6E119CB}"/>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96" name="Text Box 8">
          <a:hlinkClick xmlns:r="http://schemas.openxmlformats.org/officeDocument/2006/relationships" r:id="rId7"/>
          <a:extLst>
            <a:ext uri="{FF2B5EF4-FFF2-40B4-BE49-F238E27FC236}">
              <a16:creationId xmlns:a16="http://schemas.microsoft.com/office/drawing/2014/main" id="{E13E11A5-8804-4CDF-A510-83CC18B8A1A7}"/>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97" name="Text Box 8">
          <a:hlinkClick xmlns:r="http://schemas.openxmlformats.org/officeDocument/2006/relationships" r:id="rId7"/>
          <a:extLst>
            <a:ext uri="{FF2B5EF4-FFF2-40B4-BE49-F238E27FC236}">
              <a16:creationId xmlns:a16="http://schemas.microsoft.com/office/drawing/2014/main" id="{8BEC1E81-C202-4930-BE8F-9D4BDE07EA89}"/>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98" name="Text Box 8">
          <a:hlinkClick xmlns:r="http://schemas.openxmlformats.org/officeDocument/2006/relationships" r:id="rId7"/>
          <a:extLst>
            <a:ext uri="{FF2B5EF4-FFF2-40B4-BE49-F238E27FC236}">
              <a16:creationId xmlns:a16="http://schemas.microsoft.com/office/drawing/2014/main" id="{8E2C3510-7C71-4DED-BA81-826F6A38191C}"/>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99" name="Text Box 8">
          <a:hlinkClick xmlns:r="http://schemas.openxmlformats.org/officeDocument/2006/relationships" r:id="rId7"/>
          <a:extLst>
            <a:ext uri="{FF2B5EF4-FFF2-40B4-BE49-F238E27FC236}">
              <a16:creationId xmlns:a16="http://schemas.microsoft.com/office/drawing/2014/main" id="{D4EB1718-1A53-4B15-876C-E1049A0121D0}"/>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0" name="Text Box 8">
          <a:hlinkClick xmlns:r="http://schemas.openxmlformats.org/officeDocument/2006/relationships" r:id="rId7"/>
          <a:extLst>
            <a:ext uri="{FF2B5EF4-FFF2-40B4-BE49-F238E27FC236}">
              <a16:creationId xmlns:a16="http://schemas.microsoft.com/office/drawing/2014/main" id="{28C3672C-5A71-4058-8218-173091C6C8E0}"/>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01" name="Text Box 8">
          <a:hlinkClick xmlns:r="http://schemas.openxmlformats.org/officeDocument/2006/relationships" r:id="rId7"/>
          <a:extLst>
            <a:ext uri="{FF2B5EF4-FFF2-40B4-BE49-F238E27FC236}">
              <a16:creationId xmlns:a16="http://schemas.microsoft.com/office/drawing/2014/main" id="{02325965-3199-4981-A18F-EE6538BA5D3D}"/>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02" name="Text Box 8">
          <a:hlinkClick xmlns:r="http://schemas.openxmlformats.org/officeDocument/2006/relationships" r:id="rId7"/>
          <a:extLst>
            <a:ext uri="{FF2B5EF4-FFF2-40B4-BE49-F238E27FC236}">
              <a16:creationId xmlns:a16="http://schemas.microsoft.com/office/drawing/2014/main" id="{8B76A158-0EF7-4620-89FA-FDDBB406728A}"/>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03" name="Text Box 8">
          <a:hlinkClick xmlns:r="http://schemas.openxmlformats.org/officeDocument/2006/relationships" r:id="rId7"/>
          <a:extLst>
            <a:ext uri="{FF2B5EF4-FFF2-40B4-BE49-F238E27FC236}">
              <a16:creationId xmlns:a16="http://schemas.microsoft.com/office/drawing/2014/main" id="{C9FE61E9-5C4F-4497-B54E-1939F8A81C59}"/>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04" name="Text Box 8">
          <a:hlinkClick xmlns:r="http://schemas.openxmlformats.org/officeDocument/2006/relationships" r:id="rId7"/>
          <a:extLst>
            <a:ext uri="{FF2B5EF4-FFF2-40B4-BE49-F238E27FC236}">
              <a16:creationId xmlns:a16="http://schemas.microsoft.com/office/drawing/2014/main" id="{A1D609F4-5F02-48AD-8465-D518D7AB1141}"/>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05" name="Text Box 8">
          <a:hlinkClick xmlns:r="http://schemas.openxmlformats.org/officeDocument/2006/relationships" r:id="rId7"/>
          <a:extLst>
            <a:ext uri="{FF2B5EF4-FFF2-40B4-BE49-F238E27FC236}">
              <a16:creationId xmlns:a16="http://schemas.microsoft.com/office/drawing/2014/main" id="{48A71457-2BE9-4C15-A1E0-743491E83C3E}"/>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06" name="Text Box 8">
          <a:hlinkClick xmlns:r="http://schemas.openxmlformats.org/officeDocument/2006/relationships" r:id="rId7"/>
          <a:extLst>
            <a:ext uri="{FF2B5EF4-FFF2-40B4-BE49-F238E27FC236}">
              <a16:creationId xmlns:a16="http://schemas.microsoft.com/office/drawing/2014/main" id="{4D391626-D1D0-42D5-A16D-AE68DCB69D65}"/>
            </a:ext>
          </a:extLst>
        </xdr:cNvPr>
        <xdr:cNvSpPr txBox="1">
          <a:spLocks noChangeArrowheads="1"/>
        </xdr:cNvSpPr>
      </xdr:nvSpPr>
      <xdr:spPr bwMode="auto">
        <a:xfrm>
          <a:off x="9891712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07" name="Text Box 8">
          <a:hlinkClick xmlns:r="http://schemas.openxmlformats.org/officeDocument/2006/relationships" r:id="rId7"/>
          <a:extLst>
            <a:ext uri="{FF2B5EF4-FFF2-40B4-BE49-F238E27FC236}">
              <a16:creationId xmlns:a16="http://schemas.microsoft.com/office/drawing/2014/main" id="{4C69A1A9-087F-4D23-AA1D-48C35A4027C4}"/>
            </a:ext>
          </a:extLst>
        </xdr:cNvPr>
        <xdr:cNvSpPr txBox="1">
          <a:spLocks noChangeArrowheads="1"/>
        </xdr:cNvSpPr>
      </xdr:nvSpPr>
      <xdr:spPr bwMode="auto">
        <a:xfrm>
          <a:off x="9891712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08" name="Text Box 8">
          <a:hlinkClick xmlns:r="http://schemas.openxmlformats.org/officeDocument/2006/relationships" r:id="rId7"/>
          <a:extLst>
            <a:ext uri="{FF2B5EF4-FFF2-40B4-BE49-F238E27FC236}">
              <a16:creationId xmlns:a16="http://schemas.microsoft.com/office/drawing/2014/main" id="{E58A91C1-EE40-4EDD-9F2D-B5877C6E7A1D}"/>
            </a:ext>
          </a:extLst>
        </xdr:cNvPr>
        <xdr:cNvSpPr txBox="1">
          <a:spLocks noChangeArrowheads="1"/>
        </xdr:cNvSpPr>
      </xdr:nvSpPr>
      <xdr:spPr bwMode="auto">
        <a:xfrm>
          <a:off x="9891712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09" name="Text Box 8">
          <a:hlinkClick xmlns:r="http://schemas.openxmlformats.org/officeDocument/2006/relationships" r:id="rId7"/>
          <a:extLst>
            <a:ext uri="{FF2B5EF4-FFF2-40B4-BE49-F238E27FC236}">
              <a16:creationId xmlns:a16="http://schemas.microsoft.com/office/drawing/2014/main" id="{F3658DB9-C017-43CF-834F-4C9E769D62E0}"/>
            </a:ext>
          </a:extLst>
        </xdr:cNvPr>
        <xdr:cNvSpPr txBox="1">
          <a:spLocks noChangeArrowheads="1"/>
        </xdr:cNvSpPr>
      </xdr:nvSpPr>
      <xdr:spPr bwMode="auto">
        <a:xfrm>
          <a:off x="9891712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10" name="Text Box 8">
          <a:hlinkClick xmlns:r="http://schemas.openxmlformats.org/officeDocument/2006/relationships" r:id="rId7"/>
          <a:extLst>
            <a:ext uri="{FF2B5EF4-FFF2-40B4-BE49-F238E27FC236}">
              <a16:creationId xmlns:a16="http://schemas.microsoft.com/office/drawing/2014/main" id="{BFA27F2C-7625-407A-A1D8-0CA96384227F}"/>
            </a:ext>
          </a:extLst>
        </xdr:cNvPr>
        <xdr:cNvSpPr txBox="1">
          <a:spLocks noChangeArrowheads="1"/>
        </xdr:cNvSpPr>
      </xdr:nvSpPr>
      <xdr:spPr bwMode="auto">
        <a:xfrm>
          <a:off x="98917125"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11" name="Text Box 8">
          <a:hlinkClick xmlns:r="http://schemas.openxmlformats.org/officeDocument/2006/relationships" r:id="rId7"/>
          <a:extLst>
            <a:ext uri="{FF2B5EF4-FFF2-40B4-BE49-F238E27FC236}">
              <a16:creationId xmlns:a16="http://schemas.microsoft.com/office/drawing/2014/main" id="{B7ECA009-2399-4D39-A9AE-B2F749651E5B}"/>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12" name="Text Box 8">
          <a:hlinkClick xmlns:r="http://schemas.openxmlformats.org/officeDocument/2006/relationships" r:id="rId7"/>
          <a:extLst>
            <a:ext uri="{FF2B5EF4-FFF2-40B4-BE49-F238E27FC236}">
              <a16:creationId xmlns:a16="http://schemas.microsoft.com/office/drawing/2014/main" id="{77A783CF-43F6-48C9-A24B-691C0AB8D52E}"/>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13" name="Text Box 8">
          <a:hlinkClick xmlns:r="http://schemas.openxmlformats.org/officeDocument/2006/relationships" r:id="rId7"/>
          <a:extLst>
            <a:ext uri="{FF2B5EF4-FFF2-40B4-BE49-F238E27FC236}">
              <a16:creationId xmlns:a16="http://schemas.microsoft.com/office/drawing/2014/main" id="{B956E783-B404-45BF-BD0B-A48A98C57F5F}"/>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14" name="Text Box 8">
          <a:hlinkClick xmlns:r="http://schemas.openxmlformats.org/officeDocument/2006/relationships" r:id="rId7"/>
          <a:extLst>
            <a:ext uri="{FF2B5EF4-FFF2-40B4-BE49-F238E27FC236}">
              <a16:creationId xmlns:a16="http://schemas.microsoft.com/office/drawing/2014/main" id="{CAE35B66-8AA9-41ED-9B74-0FC620541439}"/>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15" name="Text Box 8">
          <a:hlinkClick xmlns:r="http://schemas.openxmlformats.org/officeDocument/2006/relationships" r:id="rId7"/>
          <a:extLst>
            <a:ext uri="{FF2B5EF4-FFF2-40B4-BE49-F238E27FC236}">
              <a16:creationId xmlns:a16="http://schemas.microsoft.com/office/drawing/2014/main" id="{ED276E50-77CE-486B-9DBE-2E696FC5F03D}"/>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6" name="Text Box 8">
          <a:hlinkClick xmlns:r="http://schemas.openxmlformats.org/officeDocument/2006/relationships" r:id="rId7"/>
          <a:extLst>
            <a:ext uri="{FF2B5EF4-FFF2-40B4-BE49-F238E27FC236}">
              <a16:creationId xmlns:a16="http://schemas.microsoft.com/office/drawing/2014/main" id="{098394AE-3DCC-4D0E-BF66-5DB4B06A71C0}"/>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7" name="Text Box 8">
          <a:hlinkClick xmlns:r="http://schemas.openxmlformats.org/officeDocument/2006/relationships" r:id="rId7"/>
          <a:extLst>
            <a:ext uri="{FF2B5EF4-FFF2-40B4-BE49-F238E27FC236}">
              <a16:creationId xmlns:a16="http://schemas.microsoft.com/office/drawing/2014/main" id="{E7D57097-D3C3-43C6-A90F-6B5B7D8E9D1B}"/>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8" name="Text Box 8">
          <a:hlinkClick xmlns:r="http://schemas.openxmlformats.org/officeDocument/2006/relationships" r:id="rId7"/>
          <a:extLst>
            <a:ext uri="{FF2B5EF4-FFF2-40B4-BE49-F238E27FC236}">
              <a16:creationId xmlns:a16="http://schemas.microsoft.com/office/drawing/2014/main" id="{D0FDA25A-46A7-436F-8A6C-0AAE42C9D1C2}"/>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9" name="Text Box 8">
          <a:hlinkClick xmlns:r="http://schemas.openxmlformats.org/officeDocument/2006/relationships" r:id="rId7"/>
          <a:extLst>
            <a:ext uri="{FF2B5EF4-FFF2-40B4-BE49-F238E27FC236}">
              <a16:creationId xmlns:a16="http://schemas.microsoft.com/office/drawing/2014/main" id="{D0F8CFFC-5B74-417F-BA87-07306498B5BA}"/>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20" name="Text Box 8">
          <a:hlinkClick xmlns:r="http://schemas.openxmlformats.org/officeDocument/2006/relationships" r:id="rId7"/>
          <a:extLst>
            <a:ext uri="{FF2B5EF4-FFF2-40B4-BE49-F238E27FC236}">
              <a16:creationId xmlns:a16="http://schemas.microsoft.com/office/drawing/2014/main" id="{0C3D51FC-7657-4DE2-B309-6507A44128F4}"/>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21" name="Text Box 8">
          <a:hlinkClick xmlns:r="http://schemas.openxmlformats.org/officeDocument/2006/relationships" r:id="rId7"/>
          <a:extLst>
            <a:ext uri="{FF2B5EF4-FFF2-40B4-BE49-F238E27FC236}">
              <a16:creationId xmlns:a16="http://schemas.microsoft.com/office/drawing/2014/main" id="{DB0364A8-E152-4324-AA04-260918C46509}"/>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22" name="Text Box 8">
          <a:hlinkClick xmlns:r="http://schemas.openxmlformats.org/officeDocument/2006/relationships" r:id="rId7"/>
          <a:extLst>
            <a:ext uri="{FF2B5EF4-FFF2-40B4-BE49-F238E27FC236}">
              <a16:creationId xmlns:a16="http://schemas.microsoft.com/office/drawing/2014/main" id="{0D8A81F3-B545-4337-97FB-818119D30A05}"/>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23" name="Text Box 8">
          <a:hlinkClick xmlns:r="http://schemas.openxmlformats.org/officeDocument/2006/relationships" r:id="rId7"/>
          <a:extLst>
            <a:ext uri="{FF2B5EF4-FFF2-40B4-BE49-F238E27FC236}">
              <a16:creationId xmlns:a16="http://schemas.microsoft.com/office/drawing/2014/main" id="{26A1E8B3-6EFA-41BA-8617-2F13F63BB5C1}"/>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24" name="Text Box 8">
          <a:hlinkClick xmlns:r="http://schemas.openxmlformats.org/officeDocument/2006/relationships" r:id="rId7"/>
          <a:extLst>
            <a:ext uri="{FF2B5EF4-FFF2-40B4-BE49-F238E27FC236}">
              <a16:creationId xmlns:a16="http://schemas.microsoft.com/office/drawing/2014/main" id="{263CC133-D5B5-4EAD-8EF0-34AB386B310A}"/>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25" name="Text Box 8">
          <a:hlinkClick xmlns:r="http://schemas.openxmlformats.org/officeDocument/2006/relationships" r:id="rId7"/>
          <a:extLst>
            <a:ext uri="{FF2B5EF4-FFF2-40B4-BE49-F238E27FC236}">
              <a16:creationId xmlns:a16="http://schemas.microsoft.com/office/drawing/2014/main" id="{526E8383-AC34-4A3D-BC4A-512BB1145872}"/>
            </a:ext>
          </a:extLst>
        </xdr:cNvPr>
        <xdr:cNvSpPr txBox="1">
          <a:spLocks noChangeArrowheads="1"/>
        </xdr:cNvSpPr>
      </xdr:nvSpPr>
      <xdr:spPr bwMode="auto">
        <a:xfrm>
          <a:off x="989171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26" name="Text Box 8">
          <a:hlinkClick xmlns:r="http://schemas.openxmlformats.org/officeDocument/2006/relationships" r:id="rId7"/>
          <a:extLst>
            <a:ext uri="{FF2B5EF4-FFF2-40B4-BE49-F238E27FC236}">
              <a16:creationId xmlns:a16="http://schemas.microsoft.com/office/drawing/2014/main" id="{7F4D3A2F-D782-4C72-888F-8B1245BC7F69}"/>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27" name="Text Box 8">
          <a:hlinkClick xmlns:r="http://schemas.openxmlformats.org/officeDocument/2006/relationships" r:id="rId7"/>
          <a:extLst>
            <a:ext uri="{FF2B5EF4-FFF2-40B4-BE49-F238E27FC236}">
              <a16:creationId xmlns:a16="http://schemas.microsoft.com/office/drawing/2014/main" id="{402706FF-E51B-47B9-9754-53FF9943FCF0}"/>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28" name="Text Box 8">
          <a:hlinkClick xmlns:r="http://schemas.openxmlformats.org/officeDocument/2006/relationships" r:id="rId7"/>
          <a:extLst>
            <a:ext uri="{FF2B5EF4-FFF2-40B4-BE49-F238E27FC236}">
              <a16:creationId xmlns:a16="http://schemas.microsoft.com/office/drawing/2014/main" id="{9C80ADB4-272D-4399-B8EB-8D216EEC7007}"/>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29" name="Text Box 8">
          <a:hlinkClick xmlns:r="http://schemas.openxmlformats.org/officeDocument/2006/relationships" r:id="rId7"/>
          <a:extLst>
            <a:ext uri="{FF2B5EF4-FFF2-40B4-BE49-F238E27FC236}">
              <a16:creationId xmlns:a16="http://schemas.microsoft.com/office/drawing/2014/main" id="{862CA6E6-F570-4D5E-B05E-C072BE20A6ED}"/>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0" name="Text Box 8">
          <a:hlinkClick xmlns:r="http://schemas.openxmlformats.org/officeDocument/2006/relationships" r:id="rId7"/>
          <a:extLst>
            <a:ext uri="{FF2B5EF4-FFF2-40B4-BE49-F238E27FC236}">
              <a16:creationId xmlns:a16="http://schemas.microsoft.com/office/drawing/2014/main" id="{C2BD6F74-0774-444D-A311-B1B9AE68791C}"/>
            </a:ext>
          </a:extLst>
        </xdr:cNvPr>
        <xdr:cNvSpPr txBox="1">
          <a:spLocks noChangeArrowheads="1"/>
        </xdr:cNvSpPr>
      </xdr:nvSpPr>
      <xdr:spPr bwMode="auto">
        <a:xfrm>
          <a:off x="989171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31" name="Text Box 8">
          <a:hlinkClick xmlns:r="http://schemas.openxmlformats.org/officeDocument/2006/relationships" r:id="rId7"/>
          <a:extLst>
            <a:ext uri="{FF2B5EF4-FFF2-40B4-BE49-F238E27FC236}">
              <a16:creationId xmlns:a16="http://schemas.microsoft.com/office/drawing/2014/main" id="{0F70F52E-8303-4353-A6A7-A2771B204597}"/>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32" name="Text Box 8">
          <a:hlinkClick xmlns:r="http://schemas.openxmlformats.org/officeDocument/2006/relationships" r:id="rId7"/>
          <a:extLst>
            <a:ext uri="{FF2B5EF4-FFF2-40B4-BE49-F238E27FC236}">
              <a16:creationId xmlns:a16="http://schemas.microsoft.com/office/drawing/2014/main" id="{6566145C-6794-43B8-984A-01FD3F42C979}"/>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33" name="Text Box 8">
          <a:hlinkClick xmlns:r="http://schemas.openxmlformats.org/officeDocument/2006/relationships" r:id="rId7"/>
          <a:extLst>
            <a:ext uri="{FF2B5EF4-FFF2-40B4-BE49-F238E27FC236}">
              <a16:creationId xmlns:a16="http://schemas.microsoft.com/office/drawing/2014/main" id="{6B625180-4F47-4445-A023-8A8EBCC04254}"/>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34" name="Text Box 8">
          <a:hlinkClick xmlns:r="http://schemas.openxmlformats.org/officeDocument/2006/relationships" r:id="rId7"/>
          <a:extLst>
            <a:ext uri="{FF2B5EF4-FFF2-40B4-BE49-F238E27FC236}">
              <a16:creationId xmlns:a16="http://schemas.microsoft.com/office/drawing/2014/main" id="{80E5613D-407C-47E9-96E7-7338C7BF1F32}"/>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35" name="Text Box 8">
          <a:hlinkClick xmlns:r="http://schemas.openxmlformats.org/officeDocument/2006/relationships" r:id="rId7"/>
          <a:extLst>
            <a:ext uri="{FF2B5EF4-FFF2-40B4-BE49-F238E27FC236}">
              <a16:creationId xmlns:a16="http://schemas.microsoft.com/office/drawing/2014/main" id="{7A04A16D-FC7B-4E68-87E8-EA2AC44B7643}"/>
            </a:ext>
          </a:extLst>
        </xdr:cNvPr>
        <xdr:cNvSpPr txBox="1">
          <a:spLocks noChangeArrowheads="1"/>
        </xdr:cNvSpPr>
      </xdr:nvSpPr>
      <xdr:spPr bwMode="auto">
        <a:xfrm>
          <a:off x="989171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36" name="Text Box 8">
          <a:hlinkClick xmlns:r="http://schemas.openxmlformats.org/officeDocument/2006/relationships" r:id="rId7"/>
          <a:extLst>
            <a:ext uri="{FF2B5EF4-FFF2-40B4-BE49-F238E27FC236}">
              <a16:creationId xmlns:a16="http://schemas.microsoft.com/office/drawing/2014/main" id="{4123A872-ADD6-4C74-910D-78A1B12AC97E}"/>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37" name="Text Box 8">
          <a:hlinkClick xmlns:r="http://schemas.openxmlformats.org/officeDocument/2006/relationships" r:id="rId7"/>
          <a:extLst>
            <a:ext uri="{FF2B5EF4-FFF2-40B4-BE49-F238E27FC236}">
              <a16:creationId xmlns:a16="http://schemas.microsoft.com/office/drawing/2014/main" id="{E2EE4445-9A36-4DEE-95C0-146FFDC3B792}"/>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38" name="Text Box 8">
          <a:hlinkClick xmlns:r="http://schemas.openxmlformats.org/officeDocument/2006/relationships" r:id="rId7"/>
          <a:extLst>
            <a:ext uri="{FF2B5EF4-FFF2-40B4-BE49-F238E27FC236}">
              <a16:creationId xmlns:a16="http://schemas.microsoft.com/office/drawing/2014/main" id="{F5CB5B88-FA73-4EC7-A8EF-C97D0C7B8AE7}"/>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39" name="Text Box 8">
          <a:hlinkClick xmlns:r="http://schemas.openxmlformats.org/officeDocument/2006/relationships" r:id="rId7"/>
          <a:extLst>
            <a:ext uri="{FF2B5EF4-FFF2-40B4-BE49-F238E27FC236}">
              <a16:creationId xmlns:a16="http://schemas.microsoft.com/office/drawing/2014/main" id="{3805F035-A218-4A69-A9D5-FEA504A38AD9}"/>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40" name="Text Box 8">
          <a:hlinkClick xmlns:r="http://schemas.openxmlformats.org/officeDocument/2006/relationships" r:id="rId7"/>
          <a:extLst>
            <a:ext uri="{FF2B5EF4-FFF2-40B4-BE49-F238E27FC236}">
              <a16:creationId xmlns:a16="http://schemas.microsoft.com/office/drawing/2014/main" id="{715D46CA-06C3-4902-A020-313440D1C525}"/>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41" name="Text Box 8">
          <a:hlinkClick xmlns:r="http://schemas.openxmlformats.org/officeDocument/2006/relationships" r:id="rId7"/>
          <a:extLst>
            <a:ext uri="{FF2B5EF4-FFF2-40B4-BE49-F238E27FC236}">
              <a16:creationId xmlns:a16="http://schemas.microsoft.com/office/drawing/2014/main" id="{4A978FB1-76BE-46C1-8866-951084FAE69B}"/>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42" name="Text Box 8">
          <a:hlinkClick xmlns:r="http://schemas.openxmlformats.org/officeDocument/2006/relationships" r:id="rId7"/>
          <a:extLst>
            <a:ext uri="{FF2B5EF4-FFF2-40B4-BE49-F238E27FC236}">
              <a16:creationId xmlns:a16="http://schemas.microsoft.com/office/drawing/2014/main" id="{63ABE0AE-B688-48E1-B17F-F84E2C727816}"/>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43" name="Text Box 8">
          <a:hlinkClick xmlns:r="http://schemas.openxmlformats.org/officeDocument/2006/relationships" r:id="rId7"/>
          <a:extLst>
            <a:ext uri="{FF2B5EF4-FFF2-40B4-BE49-F238E27FC236}">
              <a16:creationId xmlns:a16="http://schemas.microsoft.com/office/drawing/2014/main" id="{2FA7867D-D037-41C7-8026-D1AB0030C38E}"/>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44" name="Text Box 8">
          <a:hlinkClick xmlns:r="http://schemas.openxmlformats.org/officeDocument/2006/relationships" r:id="rId7"/>
          <a:extLst>
            <a:ext uri="{FF2B5EF4-FFF2-40B4-BE49-F238E27FC236}">
              <a16:creationId xmlns:a16="http://schemas.microsoft.com/office/drawing/2014/main" id="{EF132485-6507-463D-82C7-E3A829CB84AE}"/>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45" name="Text Box 8">
          <a:hlinkClick xmlns:r="http://schemas.openxmlformats.org/officeDocument/2006/relationships" r:id="rId7"/>
          <a:extLst>
            <a:ext uri="{FF2B5EF4-FFF2-40B4-BE49-F238E27FC236}">
              <a16:creationId xmlns:a16="http://schemas.microsoft.com/office/drawing/2014/main" id="{A7C55540-C3D3-418A-8BAF-E9DA3BCFB160}"/>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46" name="Text Box 8">
          <a:hlinkClick xmlns:r="http://schemas.openxmlformats.org/officeDocument/2006/relationships" r:id="rId7"/>
          <a:extLst>
            <a:ext uri="{FF2B5EF4-FFF2-40B4-BE49-F238E27FC236}">
              <a16:creationId xmlns:a16="http://schemas.microsoft.com/office/drawing/2014/main" id="{2CA8F8CD-B005-4D4B-9FAF-D5D0488FE0FF}"/>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47" name="Text Box 8">
          <a:hlinkClick xmlns:r="http://schemas.openxmlformats.org/officeDocument/2006/relationships" r:id="rId7"/>
          <a:extLst>
            <a:ext uri="{FF2B5EF4-FFF2-40B4-BE49-F238E27FC236}">
              <a16:creationId xmlns:a16="http://schemas.microsoft.com/office/drawing/2014/main" id="{9633D9B1-0CB5-4C07-86CB-62C1F77C323F}"/>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48" name="Text Box 8">
          <a:hlinkClick xmlns:r="http://schemas.openxmlformats.org/officeDocument/2006/relationships" r:id="rId7"/>
          <a:extLst>
            <a:ext uri="{FF2B5EF4-FFF2-40B4-BE49-F238E27FC236}">
              <a16:creationId xmlns:a16="http://schemas.microsoft.com/office/drawing/2014/main" id="{59AAD068-C3EA-4C71-AD8D-37F1B44BCB4F}"/>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49" name="Text Box 8">
          <a:hlinkClick xmlns:r="http://schemas.openxmlformats.org/officeDocument/2006/relationships" r:id="rId7"/>
          <a:extLst>
            <a:ext uri="{FF2B5EF4-FFF2-40B4-BE49-F238E27FC236}">
              <a16:creationId xmlns:a16="http://schemas.microsoft.com/office/drawing/2014/main" id="{EA1369E9-341B-4B64-AE06-D07DCD856EC1}"/>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0" name="Text Box 8">
          <a:hlinkClick xmlns:r="http://schemas.openxmlformats.org/officeDocument/2006/relationships" r:id="rId7"/>
          <a:extLst>
            <a:ext uri="{FF2B5EF4-FFF2-40B4-BE49-F238E27FC236}">
              <a16:creationId xmlns:a16="http://schemas.microsoft.com/office/drawing/2014/main" id="{C15D84C2-B6E4-4DC2-B58C-C35BD59C736A}"/>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1" name="Text Box 8">
          <a:hlinkClick xmlns:r="http://schemas.openxmlformats.org/officeDocument/2006/relationships" r:id="rId7"/>
          <a:extLst>
            <a:ext uri="{FF2B5EF4-FFF2-40B4-BE49-F238E27FC236}">
              <a16:creationId xmlns:a16="http://schemas.microsoft.com/office/drawing/2014/main" id="{A60231FA-7102-4AAF-8ADC-16393C5097E0}"/>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2" name="Text Box 8">
          <a:hlinkClick xmlns:r="http://schemas.openxmlformats.org/officeDocument/2006/relationships" r:id="rId7"/>
          <a:extLst>
            <a:ext uri="{FF2B5EF4-FFF2-40B4-BE49-F238E27FC236}">
              <a16:creationId xmlns:a16="http://schemas.microsoft.com/office/drawing/2014/main" id="{58CA47DC-EC25-476E-B90D-BF92C1583509}"/>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3" name="Text Box 8">
          <a:hlinkClick xmlns:r="http://schemas.openxmlformats.org/officeDocument/2006/relationships" r:id="rId7"/>
          <a:extLst>
            <a:ext uri="{FF2B5EF4-FFF2-40B4-BE49-F238E27FC236}">
              <a16:creationId xmlns:a16="http://schemas.microsoft.com/office/drawing/2014/main" id="{8B57F841-BA39-4EEF-A3ED-08703D45D5AB}"/>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4" name="Text Box 8">
          <a:hlinkClick xmlns:r="http://schemas.openxmlformats.org/officeDocument/2006/relationships" r:id="rId7"/>
          <a:extLst>
            <a:ext uri="{FF2B5EF4-FFF2-40B4-BE49-F238E27FC236}">
              <a16:creationId xmlns:a16="http://schemas.microsoft.com/office/drawing/2014/main" id="{8F401D8A-43DB-48FA-8425-4E4B9CF3644E}"/>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5" name="Text Box 8">
          <a:hlinkClick xmlns:r="http://schemas.openxmlformats.org/officeDocument/2006/relationships" r:id="rId7"/>
          <a:extLst>
            <a:ext uri="{FF2B5EF4-FFF2-40B4-BE49-F238E27FC236}">
              <a16:creationId xmlns:a16="http://schemas.microsoft.com/office/drawing/2014/main" id="{4A86E062-667A-4248-8DDE-6C879EE4CC0E}"/>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6" name="Text Box 8">
          <a:hlinkClick xmlns:r="http://schemas.openxmlformats.org/officeDocument/2006/relationships" r:id="rId7"/>
          <a:extLst>
            <a:ext uri="{FF2B5EF4-FFF2-40B4-BE49-F238E27FC236}">
              <a16:creationId xmlns:a16="http://schemas.microsoft.com/office/drawing/2014/main" id="{92922DBA-5226-4E0B-ACEE-7B55772D7EC0}"/>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7" name="Text Box 8">
          <a:hlinkClick xmlns:r="http://schemas.openxmlformats.org/officeDocument/2006/relationships" r:id="rId7"/>
          <a:extLst>
            <a:ext uri="{FF2B5EF4-FFF2-40B4-BE49-F238E27FC236}">
              <a16:creationId xmlns:a16="http://schemas.microsoft.com/office/drawing/2014/main" id="{A5862A8D-FA52-4998-B6CF-EA3D7EB56FAC}"/>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8" name="Text Box 8">
          <a:hlinkClick xmlns:r="http://schemas.openxmlformats.org/officeDocument/2006/relationships" r:id="rId7"/>
          <a:extLst>
            <a:ext uri="{FF2B5EF4-FFF2-40B4-BE49-F238E27FC236}">
              <a16:creationId xmlns:a16="http://schemas.microsoft.com/office/drawing/2014/main" id="{622DF549-132C-4245-90D3-DFAF3E8048C7}"/>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59" name="Text Box 8">
          <a:hlinkClick xmlns:r="http://schemas.openxmlformats.org/officeDocument/2006/relationships" r:id="rId7"/>
          <a:extLst>
            <a:ext uri="{FF2B5EF4-FFF2-40B4-BE49-F238E27FC236}">
              <a16:creationId xmlns:a16="http://schemas.microsoft.com/office/drawing/2014/main" id="{1B2484B7-498A-4F0A-A971-7123FE46BF88}"/>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0" name="Text Box 8">
          <a:hlinkClick xmlns:r="http://schemas.openxmlformats.org/officeDocument/2006/relationships" r:id="rId7"/>
          <a:extLst>
            <a:ext uri="{FF2B5EF4-FFF2-40B4-BE49-F238E27FC236}">
              <a16:creationId xmlns:a16="http://schemas.microsoft.com/office/drawing/2014/main" id="{C0C7DAA0-9C72-4CC6-9A95-7DB05B7FB333}"/>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1" name="Text Box 8">
          <a:hlinkClick xmlns:r="http://schemas.openxmlformats.org/officeDocument/2006/relationships" r:id="rId7"/>
          <a:extLst>
            <a:ext uri="{FF2B5EF4-FFF2-40B4-BE49-F238E27FC236}">
              <a16:creationId xmlns:a16="http://schemas.microsoft.com/office/drawing/2014/main" id="{8DFFC438-0C99-401C-AEAF-280AEFCD8298}"/>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2" name="Text Box 8">
          <a:hlinkClick xmlns:r="http://schemas.openxmlformats.org/officeDocument/2006/relationships" r:id="rId7"/>
          <a:extLst>
            <a:ext uri="{FF2B5EF4-FFF2-40B4-BE49-F238E27FC236}">
              <a16:creationId xmlns:a16="http://schemas.microsoft.com/office/drawing/2014/main" id="{2F2B3930-32FA-4D41-86B7-BCED09F2FA44}"/>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3" name="Text Box 8">
          <a:hlinkClick xmlns:r="http://schemas.openxmlformats.org/officeDocument/2006/relationships" r:id="rId7"/>
          <a:extLst>
            <a:ext uri="{FF2B5EF4-FFF2-40B4-BE49-F238E27FC236}">
              <a16:creationId xmlns:a16="http://schemas.microsoft.com/office/drawing/2014/main" id="{BA5293F3-BB7A-4569-BD0A-305FE418D564}"/>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4" name="Text Box 8">
          <a:hlinkClick xmlns:r="http://schemas.openxmlformats.org/officeDocument/2006/relationships" r:id="rId7"/>
          <a:extLst>
            <a:ext uri="{FF2B5EF4-FFF2-40B4-BE49-F238E27FC236}">
              <a16:creationId xmlns:a16="http://schemas.microsoft.com/office/drawing/2014/main" id="{97BE1C5E-CB38-4AEE-B1C4-761A8712F0A7}"/>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5" name="Text Box 8">
          <a:hlinkClick xmlns:r="http://schemas.openxmlformats.org/officeDocument/2006/relationships" r:id="rId7"/>
          <a:extLst>
            <a:ext uri="{FF2B5EF4-FFF2-40B4-BE49-F238E27FC236}">
              <a16:creationId xmlns:a16="http://schemas.microsoft.com/office/drawing/2014/main" id="{5644B36B-8B5B-45BE-A0C4-DC3D5D7C3FF0}"/>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66" name="Text Box 8">
          <a:hlinkClick xmlns:r="http://schemas.openxmlformats.org/officeDocument/2006/relationships" r:id="rId7"/>
          <a:extLst>
            <a:ext uri="{FF2B5EF4-FFF2-40B4-BE49-F238E27FC236}">
              <a16:creationId xmlns:a16="http://schemas.microsoft.com/office/drawing/2014/main" id="{E38E24CA-8687-43CC-9235-E0AF3DAB19EE}"/>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67" name="Text Box 8">
          <a:hlinkClick xmlns:r="http://schemas.openxmlformats.org/officeDocument/2006/relationships" r:id="rId7"/>
          <a:extLst>
            <a:ext uri="{FF2B5EF4-FFF2-40B4-BE49-F238E27FC236}">
              <a16:creationId xmlns:a16="http://schemas.microsoft.com/office/drawing/2014/main" id="{1D84FD4D-6DBE-4C66-A058-177F8EFF29B3}"/>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68" name="Text Box 8">
          <a:hlinkClick xmlns:r="http://schemas.openxmlformats.org/officeDocument/2006/relationships" r:id="rId7"/>
          <a:extLst>
            <a:ext uri="{FF2B5EF4-FFF2-40B4-BE49-F238E27FC236}">
              <a16:creationId xmlns:a16="http://schemas.microsoft.com/office/drawing/2014/main" id="{95BCB4D9-2F38-4701-B3FF-8D4F77CEB042}"/>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69" name="Text Box 8">
          <a:hlinkClick xmlns:r="http://schemas.openxmlformats.org/officeDocument/2006/relationships" r:id="rId7"/>
          <a:extLst>
            <a:ext uri="{FF2B5EF4-FFF2-40B4-BE49-F238E27FC236}">
              <a16:creationId xmlns:a16="http://schemas.microsoft.com/office/drawing/2014/main" id="{93740A8E-697D-41BB-93AB-EF3557FACF09}"/>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70" name="Text Box 8">
          <a:hlinkClick xmlns:r="http://schemas.openxmlformats.org/officeDocument/2006/relationships" r:id="rId7"/>
          <a:extLst>
            <a:ext uri="{FF2B5EF4-FFF2-40B4-BE49-F238E27FC236}">
              <a16:creationId xmlns:a16="http://schemas.microsoft.com/office/drawing/2014/main" id="{D44413C8-9902-4D3A-BD30-AAF9CEA862E8}"/>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1" name="Text Box 8">
          <a:hlinkClick xmlns:r="http://schemas.openxmlformats.org/officeDocument/2006/relationships" r:id="rId7"/>
          <a:extLst>
            <a:ext uri="{FF2B5EF4-FFF2-40B4-BE49-F238E27FC236}">
              <a16:creationId xmlns:a16="http://schemas.microsoft.com/office/drawing/2014/main" id="{E9626C65-C993-47B9-9175-0A4FB67F34CE}"/>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2" name="Text Box 8">
          <a:hlinkClick xmlns:r="http://schemas.openxmlformats.org/officeDocument/2006/relationships" r:id="rId7"/>
          <a:extLst>
            <a:ext uri="{FF2B5EF4-FFF2-40B4-BE49-F238E27FC236}">
              <a16:creationId xmlns:a16="http://schemas.microsoft.com/office/drawing/2014/main" id="{9FBFB997-77A7-49A1-B5CA-60940AD3BECF}"/>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3" name="Text Box 8">
          <a:hlinkClick xmlns:r="http://schemas.openxmlformats.org/officeDocument/2006/relationships" r:id="rId7"/>
          <a:extLst>
            <a:ext uri="{FF2B5EF4-FFF2-40B4-BE49-F238E27FC236}">
              <a16:creationId xmlns:a16="http://schemas.microsoft.com/office/drawing/2014/main" id="{73681000-5039-4341-BF80-E5BD06C4E99C}"/>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4" name="Text Box 8">
          <a:hlinkClick xmlns:r="http://schemas.openxmlformats.org/officeDocument/2006/relationships" r:id="rId7"/>
          <a:extLst>
            <a:ext uri="{FF2B5EF4-FFF2-40B4-BE49-F238E27FC236}">
              <a16:creationId xmlns:a16="http://schemas.microsoft.com/office/drawing/2014/main" id="{670F0358-FB12-452F-BDC4-E6B4DE87D36D}"/>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5" name="Text Box 8">
          <a:hlinkClick xmlns:r="http://schemas.openxmlformats.org/officeDocument/2006/relationships" r:id="rId7"/>
          <a:extLst>
            <a:ext uri="{FF2B5EF4-FFF2-40B4-BE49-F238E27FC236}">
              <a16:creationId xmlns:a16="http://schemas.microsoft.com/office/drawing/2014/main" id="{0B6C3E06-2021-460F-A596-70A9C5924102}"/>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6" name="Text Box 8">
          <a:hlinkClick xmlns:r="http://schemas.openxmlformats.org/officeDocument/2006/relationships" r:id="rId7"/>
          <a:extLst>
            <a:ext uri="{FF2B5EF4-FFF2-40B4-BE49-F238E27FC236}">
              <a16:creationId xmlns:a16="http://schemas.microsoft.com/office/drawing/2014/main" id="{3E3C9DCA-7D49-4DAB-B657-5C7CF098C0C8}"/>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7" name="Text Box 8">
          <a:hlinkClick xmlns:r="http://schemas.openxmlformats.org/officeDocument/2006/relationships" r:id="rId7"/>
          <a:extLst>
            <a:ext uri="{FF2B5EF4-FFF2-40B4-BE49-F238E27FC236}">
              <a16:creationId xmlns:a16="http://schemas.microsoft.com/office/drawing/2014/main" id="{1F1C6B60-E322-4E32-99BF-6E95D6D125B1}"/>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8" name="Text Box 8">
          <a:hlinkClick xmlns:r="http://schemas.openxmlformats.org/officeDocument/2006/relationships" r:id="rId7"/>
          <a:extLst>
            <a:ext uri="{FF2B5EF4-FFF2-40B4-BE49-F238E27FC236}">
              <a16:creationId xmlns:a16="http://schemas.microsoft.com/office/drawing/2014/main" id="{297081D5-91B3-426A-81C2-27CB5F244754}"/>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9" name="Text Box 8">
          <a:hlinkClick xmlns:r="http://schemas.openxmlformats.org/officeDocument/2006/relationships" r:id="rId7"/>
          <a:extLst>
            <a:ext uri="{FF2B5EF4-FFF2-40B4-BE49-F238E27FC236}">
              <a16:creationId xmlns:a16="http://schemas.microsoft.com/office/drawing/2014/main" id="{D89D9831-8EC2-464B-BBB8-45B2E7CE6A24}"/>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80" name="Text Box 8">
          <a:hlinkClick xmlns:r="http://schemas.openxmlformats.org/officeDocument/2006/relationships" r:id="rId7"/>
          <a:extLst>
            <a:ext uri="{FF2B5EF4-FFF2-40B4-BE49-F238E27FC236}">
              <a16:creationId xmlns:a16="http://schemas.microsoft.com/office/drawing/2014/main" id="{0BD52745-8260-4614-AE21-5A8B0B8D4970}"/>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81" name="Text Box 8">
          <a:hlinkClick xmlns:r="http://schemas.openxmlformats.org/officeDocument/2006/relationships" r:id="rId7"/>
          <a:extLst>
            <a:ext uri="{FF2B5EF4-FFF2-40B4-BE49-F238E27FC236}">
              <a16:creationId xmlns:a16="http://schemas.microsoft.com/office/drawing/2014/main" id="{646B2089-48BE-46D6-85FB-5EB1337E1AE2}"/>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82" name="Text Box 8">
          <a:hlinkClick xmlns:r="http://schemas.openxmlformats.org/officeDocument/2006/relationships" r:id="rId7"/>
          <a:extLst>
            <a:ext uri="{FF2B5EF4-FFF2-40B4-BE49-F238E27FC236}">
              <a16:creationId xmlns:a16="http://schemas.microsoft.com/office/drawing/2014/main" id="{BEF1EAA3-B445-4E6D-B930-9B9E6B958FB8}"/>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83" name="Text Box 8">
          <a:hlinkClick xmlns:r="http://schemas.openxmlformats.org/officeDocument/2006/relationships" r:id="rId7"/>
          <a:extLst>
            <a:ext uri="{FF2B5EF4-FFF2-40B4-BE49-F238E27FC236}">
              <a16:creationId xmlns:a16="http://schemas.microsoft.com/office/drawing/2014/main" id="{F6A6B383-0D55-4DFF-B5CC-ED91032F3044}"/>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84" name="Text Box 8">
          <a:hlinkClick xmlns:r="http://schemas.openxmlformats.org/officeDocument/2006/relationships" r:id="rId7"/>
          <a:extLst>
            <a:ext uri="{FF2B5EF4-FFF2-40B4-BE49-F238E27FC236}">
              <a16:creationId xmlns:a16="http://schemas.microsoft.com/office/drawing/2014/main" id="{007D7F50-3564-463E-AEBE-0A6427D4D02C}"/>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85" name="Text Box 8">
          <a:hlinkClick xmlns:r="http://schemas.openxmlformats.org/officeDocument/2006/relationships" r:id="rId7"/>
          <a:extLst>
            <a:ext uri="{FF2B5EF4-FFF2-40B4-BE49-F238E27FC236}">
              <a16:creationId xmlns:a16="http://schemas.microsoft.com/office/drawing/2014/main" id="{CD677AF1-C181-493F-A9AE-AE725322FC4B}"/>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6" name="Text Box 8">
          <a:hlinkClick xmlns:r="http://schemas.openxmlformats.org/officeDocument/2006/relationships" r:id="rId7"/>
          <a:extLst>
            <a:ext uri="{FF2B5EF4-FFF2-40B4-BE49-F238E27FC236}">
              <a16:creationId xmlns:a16="http://schemas.microsoft.com/office/drawing/2014/main" id="{F2EF7473-39AC-4670-97C7-FB8A9D4634C8}"/>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7" name="Text Box 8">
          <a:hlinkClick xmlns:r="http://schemas.openxmlformats.org/officeDocument/2006/relationships" r:id="rId7"/>
          <a:extLst>
            <a:ext uri="{FF2B5EF4-FFF2-40B4-BE49-F238E27FC236}">
              <a16:creationId xmlns:a16="http://schemas.microsoft.com/office/drawing/2014/main" id="{CA1CEB56-A4F7-4914-807A-1012E7EABBDD}"/>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8" name="Text Box 8">
          <a:hlinkClick xmlns:r="http://schemas.openxmlformats.org/officeDocument/2006/relationships" r:id="rId7"/>
          <a:extLst>
            <a:ext uri="{FF2B5EF4-FFF2-40B4-BE49-F238E27FC236}">
              <a16:creationId xmlns:a16="http://schemas.microsoft.com/office/drawing/2014/main" id="{C39D9EE8-3A58-4502-9C13-FFFC020A77FE}"/>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9" name="Text Box 8">
          <a:hlinkClick xmlns:r="http://schemas.openxmlformats.org/officeDocument/2006/relationships" r:id="rId7"/>
          <a:extLst>
            <a:ext uri="{FF2B5EF4-FFF2-40B4-BE49-F238E27FC236}">
              <a16:creationId xmlns:a16="http://schemas.microsoft.com/office/drawing/2014/main" id="{40E0B746-6FF2-44E6-8ECF-80FBB9A54841}"/>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90" name="Text Box 8">
          <a:hlinkClick xmlns:r="http://schemas.openxmlformats.org/officeDocument/2006/relationships" r:id="rId7"/>
          <a:extLst>
            <a:ext uri="{FF2B5EF4-FFF2-40B4-BE49-F238E27FC236}">
              <a16:creationId xmlns:a16="http://schemas.microsoft.com/office/drawing/2014/main" id="{CC082121-5221-4AA4-B646-5D17B6012C22}"/>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91" name="Text Box 8">
          <a:hlinkClick xmlns:r="http://schemas.openxmlformats.org/officeDocument/2006/relationships" r:id="rId7"/>
          <a:extLst>
            <a:ext uri="{FF2B5EF4-FFF2-40B4-BE49-F238E27FC236}">
              <a16:creationId xmlns:a16="http://schemas.microsoft.com/office/drawing/2014/main" id="{437573E2-4D2D-4C6A-AD8A-E34F4E9549D1}"/>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92" name="Text Box 8">
          <a:hlinkClick xmlns:r="http://schemas.openxmlformats.org/officeDocument/2006/relationships" r:id="rId7"/>
          <a:extLst>
            <a:ext uri="{FF2B5EF4-FFF2-40B4-BE49-F238E27FC236}">
              <a16:creationId xmlns:a16="http://schemas.microsoft.com/office/drawing/2014/main" id="{612B6441-F2DA-4C1A-A818-1F2DE2CA466A}"/>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93" name="Text Box 8">
          <a:hlinkClick xmlns:r="http://schemas.openxmlformats.org/officeDocument/2006/relationships" r:id="rId7"/>
          <a:extLst>
            <a:ext uri="{FF2B5EF4-FFF2-40B4-BE49-F238E27FC236}">
              <a16:creationId xmlns:a16="http://schemas.microsoft.com/office/drawing/2014/main" id="{61E4F8A0-66D3-4A00-932B-2A0EE2EDA634}"/>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94" name="Text Box 8">
          <a:hlinkClick xmlns:r="http://schemas.openxmlformats.org/officeDocument/2006/relationships" r:id="rId7"/>
          <a:extLst>
            <a:ext uri="{FF2B5EF4-FFF2-40B4-BE49-F238E27FC236}">
              <a16:creationId xmlns:a16="http://schemas.microsoft.com/office/drawing/2014/main" id="{43BADFF3-38C8-4273-9633-5470325AF955}"/>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95" name="Text Box 8">
          <a:hlinkClick xmlns:r="http://schemas.openxmlformats.org/officeDocument/2006/relationships" r:id="rId7"/>
          <a:extLst>
            <a:ext uri="{FF2B5EF4-FFF2-40B4-BE49-F238E27FC236}">
              <a16:creationId xmlns:a16="http://schemas.microsoft.com/office/drawing/2014/main" id="{907F204B-D61C-4C6F-89C9-70F120A48742}"/>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96" name="Text Box 8">
          <a:hlinkClick xmlns:r="http://schemas.openxmlformats.org/officeDocument/2006/relationships" r:id="rId7"/>
          <a:extLst>
            <a:ext uri="{FF2B5EF4-FFF2-40B4-BE49-F238E27FC236}">
              <a16:creationId xmlns:a16="http://schemas.microsoft.com/office/drawing/2014/main" id="{7B30736A-5C3A-4B26-9F5D-46053E4E1E97}"/>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97" name="Text Box 8">
          <a:hlinkClick xmlns:r="http://schemas.openxmlformats.org/officeDocument/2006/relationships" r:id="rId7"/>
          <a:extLst>
            <a:ext uri="{FF2B5EF4-FFF2-40B4-BE49-F238E27FC236}">
              <a16:creationId xmlns:a16="http://schemas.microsoft.com/office/drawing/2014/main" id="{D3FE5980-C81F-4CAF-A46A-4B93B3711DF6}"/>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98" name="Text Box 8">
          <a:hlinkClick xmlns:r="http://schemas.openxmlformats.org/officeDocument/2006/relationships" r:id="rId7"/>
          <a:extLst>
            <a:ext uri="{FF2B5EF4-FFF2-40B4-BE49-F238E27FC236}">
              <a16:creationId xmlns:a16="http://schemas.microsoft.com/office/drawing/2014/main" id="{5AFF0CB7-C257-4C8E-A000-EB094E586A65}"/>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99" name="Text Box 8">
          <a:hlinkClick xmlns:r="http://schemas.openxmlformats.org/officeDocument/2006/relationships" r:id="rId7"/>
          <a:extLst>
            <a:ext uri="{FF2B5EF4-FFF2-40B4-BE49-F238E27FC236}">
              <a16:creationId xmlns:a16="http://schemas.microsoft.com/office/drawing/2014/main" id="{848900AF-3E58-4E22-8D33-CC69AE37A12B}"/>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0" name="Text Box 8">
          <a:hlinkClick xmlns:r="http://schemas.openxmlformats.org/officeDocument/2006/relationships" r:id="rId7"/>
          <a:extLst>
            <a:ext uri="{FF2B5EF4-FFF2-40B4-BE49-F238E27FC236}">
              <a16:creationId xmlns:a16="http://schemas.microsoft.com/office/drawing/2014/main" id="{A0B9EBA6-C8F6-4AD5-A7E6-05FDE3E0384C}"/>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01" name="Text Box 8">
          <a:hlinkClick xmlns:r="http://schemas.openxmlformats.org/officeDocument/2006/relationships" r:id="rId7"/>
          <a:extLst>
            <a:ext uri="{FF2B5EF4-FFF2-40B4-BE49-F238E27FC236}">
              <a16:creationId xmlns:a16="http://schemas.microsoft.com/office/drawing/2014/main" id="{8468F99D-3C91-4F0E-8BA1-515E4FB01D78}"/>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02" name="Text Box 8">
          <a:hlinkClick xmlns:r="http://schemas.openxmlformats.org/officeDocument/2006/relationships" r:id="rId7"/>
          <a:extLst>
            <a:ext uri="{FF2B5EF4-FFF2-40B4-BE49-F238E27FC236}">
              <a16:creationId xmlns:a16="http://schemas.microsoft.com/office/drawing/2014/main" id="{76955A1A-66CA-48A7-92BF-E0D459792FE2}"/>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03" name="Text Box 8">
          <a:hlinkClick xmlns:r="http://schemas.openxmlformats.org/officeDocument/2006/relationships" r:id="rId7"/>
          <a:extLst>
            <a:ext uri="{FF2B5EF4-FFF2-40B4-BE49-F238E27FC236}">
              <a16:creationId xmlns:a16="http://schemas.microsoft.com/office/drawing/2014/main" id="{4298A9D6-6EAF-4AAB-94AC-7D4980FA0647}"/>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04" name="Text Box 8">
          <a:hlinkClick xmlns:r="http://schemas.openxmlformats.org/officeDocument/2006/relationships" r:id="rId7"/>
          <a:extLst>
            <a:ext uri="{FF2B5EF4-FFF2-40B4-BE49-F238E27FC236}">
              <a16:creationId xmlns:a16="http://schemas.microsoft.com/office/drawing/2014/main" id="{DCA6BF4C-0270-468B-9ADC-8735C55563FF}"/>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05" name="Text Box 8">
          <a:hlinkClick xmlns:r="http://schemas.openxmlformats.org/officeDocument/2006/relationships" r:id="rId7"/>
          <a:extLst>
            <a:ext uri="{FF2B5EF4-FFF2-40B4-BE49-F238E27FC236}">
              <a16:creationId xmlns:a16="http://schemas.microsoft.com/office/drawing/2014/main" id="{DDE779A9-3ECD-4089-BDBB-59D4614809BE}"/>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06" name="Text Box 8">
          <a:hlinkClick xmlns:r="http://schemas.openxmlformats.org/officeDocument/2006/relationships" r:id="rId7"/>
          <a:extLst>
            <a:ext uri="{FF2B5EF4-FFF2-40B4-BE49-F238E27FC236}">
              <a16:creationId xmlns:a16="http://schemas.microsoft.com/office/drawing/2014/main" id="{1BE94C36-0157-4496-89EB-C8EE012AE18D}"/>
            </a:ext>
          </a:extLst>
        </xdr:cNvPr>
        <xdr:cNvSpPr txBox="1">
          <a:spLocks noChangeArrowheads="1"/>
        </xdr:cNvSpPr>
      </xdr:nvSpPr>
      <xdr:spPr bwMode="auto">
        <a:xfrm>
          <a:off x="994981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07" name="Text Box 8">
          <a:hlinkClick xmlns:r="http://schemas.openxmlformats.org/officeDocument/2006/relationships" r:id="rId7"/>
          <a:extLst>
            <a:ext uri="{FF2B5EF4-FFF2-40B4-BE49-F238E27FC236}">
              <a16:creationId xmlns:a16="http://schemas.microsoft.com/office/drawing/2014/main" id="{69577932-1BFE-4191-9534-25D3B95C8D35}"/>
            </a:ext>
          </a:extLst>
        </xdr:cNvPr>
        <xdr:cNvSpPr txBox="1">
          <a:spLocks noChangeArrowheads="1"/>
        </xdr:cNvSpPr>
      </xdr:nvSpPr>
      <xdr:spPr bwMode="auto">
        <a:xfrm>
          <a:off x="994981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08" name="Text Box 8">
          <a:hlinkClick xmlns:r="http://schemas.openxmlformats.org/officeDocument/2006/relationships" r:id="rId7"/>
          <a:extLst>
            <a:ext uri="{FF2B5EF4-FFF2-40B4-BE49-F238E27FC236}">
              <a16:creationId xmlns:a16="http://schemas.microsoft.com/office/drawing/2014/main" id="{8707A516-AC47-4644-ADE2-0050A0BD623A}"/>
            </a:ext>
          </a:extLst>
        </xdr:cNvPr>
        <xdr:cNvSpPr txBox="1">
          <a:spLocks noChangeArrowheads="1"/>
        </xdr:cNvSpPr>
      </xdr:nvSpPr>
      <xdr:spPr bwMode="auto">
        <a:xfrm>
          <a:off x="994981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09" name="Text Box 8">
          <a:hlinkClick xmlns:r="http://schemas.openxmlformats.org/officeDocument/2006/relationships" r:id="rId7"/>
          <a:extLst>
            <a:ext uri="{FF2B5EF4-FFF2-40B4-BE49-F238E27FC236}">
              <a16:creationId xmlns:a16="http://schemas.microsoft.com/office/drawing/2014/main" id="{89374DBD-4F15-4D73-BE59-DA7B364162CA}"/>
            </a:ext>
          </a:extLst>
        </xdr:cNvPr>
        <xdr:cNvSpPr txBox="1">
          <a:spLocks noChangeArrowheads="1"/>
        </xdr:cNvSpPr>
      </xdr:nvSpPr>
      <xdr:spPr bwMode="auto">
        <a:xfrm>
          <a:off x="994981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10" name="Text Box 8">
          <a:hlinkClick xmlns:r="http://schemas.openxmlformats.org/officeDocument/2006/relationships" r:id="rId7"/>
          <a:extLst>
            <a:ext uri="{FF2B5EF4-FFF2-40B4-BE49-F238E27FC236}">
              <a16:creationId xmlns:a16="http://schemas.microsoft.com/office/drawing/2014/main" id="{D8870E19-4ECC-4A33-A8D9-55078BE7CB9F}"/>
            </a:ext>
          </a:extLst>
        </xdr:cNvPr>
        <xdr:cNvSpPr txBox="1">
          <a:spLocks noChangeArrowheads="1"/>
        </xdr:cNvSpPr>
      </xdr:nvSpPr>
      <xdr:spPr bwMode="auto">
        <a:xfrm>
          <a:off x="994981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11" name="Text Box 8">
          <a:hlinkClick xmlns:r="http://schemas.openxmlformats.org/officeDocument/2006/relationships" r:id="rId7"/>
          <a:extLst>
            <a:ext uri="{FF2B5EF4-FFF2-40B4-BE49-F238E27FC236}">
              <a16:creationId xmlns:a16="http://schemas.microsoft.com/office/drawing/2014/main" id="{72282C19-0138-47F4-8767-0AF3C6CB3218}"/>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12" name="Text Box 8">
          <a:hlinkClick xmlns:r="http://schemas.openxmlformats.org/officeDocument/2006/relationships" r:id="rId7"/>
          <a:extLst>
            <a:ext uri="{FF2B5EF4-FFF2-40B4-BE49-F238E27FC236}">
              <a16:creationId xmlns:a16="http://schemas.microsoft.com/office/drawing/2014/main" id="{1E534436-5388-4AC5-B2A2-5468CECB9BEA}"/>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13" name="Text Box 8">
          <a:hlinkClick xmlns:r="http://schemas.openxmlformats.org/officeDocument/2006/relationships" r:id="rId7"/>
          <a:extLst>
            <a:ext uri="{FF2B5EF4-FFF2-40B4-BE49-F238E27FC236}">
              <a16:creationId xmlns:a16="http://schemas.microsoft.com/office/drawing/2014/main" id="{E18BCF83-E96B-4162-AF3B-B0C191ABA980}"/>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14" name="Text Box 8">
          <a:hlinkClick xmlns:r="http://schemas.openxmlformats.org/officeDocument/2006/relationships" r:id="rId7"/>
          <a:extLst>
            <a:ext uri="{FF2B5EF4-FFF2-40B4-BE49-F238E27FC236}">
              <a16:creationId xmlns:a16="http://schemas.microsoft.com/office/drawing/2014/main" id="{A1B1B4BF-8A00-432A-93E3-AB6437A48EAA}"/>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15" name="Text Box 8">
          <a:hlinkClick xmlns:r="http://schemas.openxmlformats.org/officeDocument/2006/relationships" r:id="rId7"/>
          <a:extLst>
            <a:ext uri="{FF2B5EF4-FFF2-40B4-BE49-F238E27FC236}">
              <a16:creationId xmlns:a16="http://schemas.microsoft.com/office/drawing/2014/main" id="{431418CE-AD7E-47D1-8BFB-C913590E2554}"/>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6" name="Text Box 8">
          <a:hlinkClick xmlns:r="http://schemas.openxmlformats.org/officeDocument/2006/relationships" r:id="rId7"/>
          <a:extLst>
            <a:ext uri="{FF2B5EF4-FFF2-40B4-BE49-F238E27FC236}">
              <a16:creationId xmlns:a16="http://schemas.microsoft.com/office/drawing/2014/main" id="{D8689DBC-963A-496F-A0FD-B23A1F0ECA21}"/>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7" name="Text Box 8">
          <a:hlinkClick xmlns:r="http://schemas.openxmlformats.org/officeDocument/2006/relationships" r:id="rId7"/>
          <a:extLst>
            <a:ext uri="{FF2B5EF4-FFF2-40B4-BE49-F238E27FC236}">
              <a16:creationId xmlns:a16="http://schemas.microsoft.com/office/drawing/2014/main" id="{893958C5-8DF9-4CAC-85F6-A471F675AF0B}"/>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8" name="Text Box 8">
          <a:hlinkClick xmlns:r="http://schemas.openxmlformats.org/officeDocument/2006/relationships" r:id="rId7"/>
          <a:extLst>
            <a:ext uri="{FF2B5EF4-FFF2-40B4-BE49-F238E27FC236}">
              <a16:creationId xmlns:a16="http://schemas.microsoft.com/office/drawing/2014/main" id="{D8B59129-B30A-49FE-B449-75F319E003B9}"/>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9" name="Text Box 8">
          <a:hlinkClick xmlns:r="http://schemas.openxmlformats.org/officeDocument/2006/relationships" r:id="rId7"/>
          <a:extLst>
            <a:ext uri="{FF2B5EF4-FFF2-40B4-BE49-F238E27FC236}">
              <a16:creationId xmlns:a16="http://schemas.microsoft.com/office/drawing/2014/main" id="{4A4C391A-0C7C-41C0-BDD8-B85928571BA2}"/>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20" name="Text Box 8">
          <a:hlinkClick xmlns:r="http://schemas.openxmlformats.org/officeDocument/2006/relationships" r:id="rId7"/>
          <a:extLst>
            <a:ext uri="{FF2B5EF4-FFF2-40B4-BE49-F238E27FC236}">
              <a16:creationId xmlns:a16="http://schemas.microsoft.com/office/drawing/2014/main" id="{65CB2457-D95B-4B09-AF51-B495A661EF3B}"/>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21" name="Text Box 8">
          <a:hlinkClick xmlns:r="http://schemas.openxmlformats.org/officeDocument/2006/relationships" r:id="rId7"/>
          <a:extLst>
            <a:ext uri="{FF2B5EF4-FFF2-40B4-BE49-F238E27FC236}">
              <a16:creationId xmlns:a16="http://schemas.microsoft.com/office/drawing/2014/main" id="{6E33BDA6-C57E-4AE1-BA7E-72039C5AED72}"/>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22" name="Text Box 8">
          <a:hlinkClick xmlns:r="http://schemas.openxmlformats.org/officeDocument/2006/relationships" r:id="rId7"/>
          <a:extLst>
            <a:ext uri="{FF2B5EF4-FFF2-40B4-BE49-F238E27FC236}">
              <a16:creationId xmlns:a16="http://schemas.microsoft.com/office/drawing/2014/main" id="{EE4BFF0E-CC2B-48CC-966E-8EF79B64B5A1}"/>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23" name="Text Box 8">
          <a:hlinkClick xmlns:r="http://schemas.openxmlformats.org/officeDocument/2006/relationships" r:id="rId7"/>
          <a:extLst>
            <a:ext uri="{FF2B5EF4-FFF2-40B4-BE49-F238E27FC236}">
              <a16:creationId xmlns:a16="http://schemas.microsoft.com/office/drawing/2014/main" id="{7553C676-9471-4166-9F36-BB2A9A34A36E}"/>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24" name="Text Box 8">
          <a:hlinkClick xmlns:r="http://schemas.openxmlformats.org/officeDocument/2006/relationships" r:id="rId7"/>
          <a:extLst>
            <a:ext uri="{FF2B5EF4-FFF2-40B4-BE49-F238E27FC236}">
              <a16:creationId xmlns:a16="http://schemas.microsoft.com/office/drawing/2014/main" id="{185F62FA-4907-4B3A-855A-63A946DB8701}"/>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25" name="Text Box 8">
          <a:hlinkClick xmlns:r="http://schemas.openxmlformats.org/officeDocument/2006/relationships" r:id="rId7"/>
          <a:extLst>
            <a:ext uri="{FF2B5EF4-FFF2-40B4-BE49-F238E27FC236}">
              <a16:creationId xmlns:a16="http://schemas.microsoft.com/office/drawing/2014/main" id="{E02F607E-F264-4C47-8E20-FE9933032570}"/>
            </a:ext>
          </a:extLst>
        </xdr:cNvPr>
        <xdr:cNvSpPr txBox="1">
          <a:spLocks noChangeArrowheads="1"/>
        </xdr:cNvSpPr>
      </xdr:nvSpPr>
      <xdr:spPr bwMode="auto">
        <a:xfrm>
          <a:off x="994981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26" name="Text Box 8">
          <a:hlinkClick xmlns:r="http://schemas.openxmlformats.org/officeDocument/2006/relationships" r:id="rId7"/>
          <a:extLst>
            <a:ext uri="{FF2B5EF4-FFF2-40B4-BE49-F238E27FC236}">
              <a16:creationId xmlns:a16="http://schemas.microsoft.com/office/drawing/2014/main" id="{45839A16-62A0-40E8-8B54-5FA896395640}"/>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27" name="Text Box 8">
          <a:hlinkClick xmlns:r="http://schemas.openxmlformats.org/officeDocument/2006/relationships" r:id="rId7"/>
          <a:extLst>
            <a:ext uri="{FF2B5EF4-FFF2-40B4-BE49-F238E27FC236}">
              <a16:creationId xmlns:a16="http://schemas.microsoft.com/office/drawing/2014/main" id="{87E4BCD2-7E02-4433-ACBB-751513CEE287}"/>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28" name="Text Box 8">
          <a:hlinkClick xmlns:r="http://schemas.openxmlformats.org/officeDocument/2006/relationships" r:id="rId7"/>
          <a:extLst>
            <a:ext uri="{FF2B5EF4-FFF2-40B4-BE49-F238E27FC236}">
              <a16:creationId xmlns:a16="http://schemas.microsoft.com/office/drawing/2014/main" id="{9E9D2670-73F5-4E95-87CF-33AC0DCF5218}"/>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29" name="Text Box 8">
          <a:hlinkClick xmlns:r="http://schemas.openxmlformats.org/officeDocument/2006/relationships" r:id="rId7"/>
          <a:extLst>
            <a:ext uri="{FF2B5EF4-FFF2-40B4-BE49-F238E27FC236}">
              <a16:creationId xmlns:a16="http://schemas.microsoft.com/office/drawing/2014/main" id="{80DD4484-F1BF-43C4-939F-2914C9BCA25B}"/>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0" name="Text Box 8">
          <a:hlinkClick xmlns:r="http://schemas.openxmlformats.org/officeDocument/2006/relationships" r:id="rId7"/>
          <a:extLst>
            <a:ext uri="{FF2B5EF4-FFF2-40B4-BE49-F238E27FC236}">
              <a16:creationId xmlns:a16="http://schemas.microsoft.com/office/drawing/2014/main" id="{B8AEAF2E-5B90-49F4-BE2B-345753E6D914}"/>
            </a:ext>
          </a:extLst>
        </xdr:cNvPr>
        <xdr:cNvSpPr txBox="1">
          <a:spLocks noChangeArrowheads="1"/>
        </xdr:cNvSpPr>
      </xdr:nvSpPr>
      <xdr:spPr bwMode="auto">
        <a:xfrm>
          <a:off x="994981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31" name="Text Box 8">
          <a:hlinkClick xmlns:r="http://schemas.openxmlformats.org/officeDocument/2006/relationships" r:id="rId7"/>
          <a:extLst>
            <a:ext uri="{FF2B5EF4-FFF2-40B4-BE49-F238E27FC236}">
              <a16:creationId xmlns:a16="http://schemas.microsoft.com/office/drawing/2014/main" id="{C2C0B784-85D3-46E6-A7E7-FA6E59F85F4E}"/>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32" name="Text Box 8">
          <a:hlinkClick xmlns:r="http://schemas.openxmlformats.org/officeDocument/2006/relationships" r:id="rId7"/>
          <a:extLst>
            <a:ext uri="{FF2B5EF4-FFF2-40B4-BE49-F238E27FC236}">
              <a16:creationId xmlns:a16="http://schemas.microsoft.com/office/drawing/2014/main" id="{C6EDED34-9304-4649-9615-6BF9615E79E3}"/>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33" name="Text Box 8">
          <a:hlinkClick xmlns:r="http://schemas.openxmlformats.org/officeDocument/2006/relationships" r:id="rId7"/>
          <a:extLst>
            <a:ext uri="{FF2B5EF4-FFF2-40B4-BE49-F238E27FC236}">
              <a16:creationId xmlns:a16="http://schemas.microsoft.com/office/drawing/2014/main" id="{E811FF34-8918-4F16-BB24-52300B716C21}"/>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34" name="Text Box 8">
          <a:hlinkClick xmlns:r="http://schemas.openxmlformats.org/officeDocument/2006/relationships" r:id="rId7"/>
          <a:extLst>
            <a:ext uri="{FF2B5EF4-FFF2-40B4-BE49-F238E27FC236}">
              <a16:creationId xmlns:a16="http://schemas.microsoft.com/office/drawing/2014/main" id="{A3ABBFB6-D4E0-4FEF-A6BE-2975B022FFD0}"/>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35" name="Text Box 8">
          <a:hlinkClick xmlns:r="http://schemas.openxmlformats.org/officeDocument/2006/relationships" r:id="rId7"/>
          <a:extLst>
            <a:ext uri="{FF2B5EF4-FFF2-40B4-BE49-F238E27FC236}">
              <a16:creationId xmlns:a16="http://schemas.microsoft.com/office/drawing/2014/main" id="{1DABF503-836E-41B0-A092-5DB64271E464}"/>
            </a:ext>
          </a:extLst>
        </xdr:cNvPr>
        <xdr:cNvSpPr txBox="1">
          <a:spLocks noChangeArrowheads="1"/>
        </xdr:cNvSpPr>
      </xdr:nvSpPr>
      <xdr:spPr bwMode="auto">
        <a:xfrm>
          <a:off x="994981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36" name="Text Box 8">
          <a:hlinkClick xmlns:r="http://schemas.openxmlformats.org/officeDocument/2006/relationships" r:id="rId7"/>
          <a:extLst>
            <a:ext uri="{FF2B5EF4-FFF2-40B4-BE49-F238E27FC236}">
              <a16:creationId xmlns:a16="http://schemas.microsoft.com/office/drawing/2014/main" id="{CB63206A-DEEB-4C47-805F-558981495A0E}"/>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37" name="Text Box 8">
          <a:hlinkClick xmlns:r="http://schemas.openxmlformats.org/officeDocument/2006/relationships" r:id="rId7"/>
          <a:extLst>
            <a:ext uri="{FF2B5EF4-FFF2-40B4-BE49-F238E27FC236}">
              <a16:creationId xmlns:a16="http://schemas.microsoft.com/office/drawing/2014/main" id="{3DBD6C97-2444-4763-BB7A-224DDD818E0F}"/>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38" name="Text Box 8">
          <a:hlinkClick xmlns:r="http://schemas.openxmlformats.org/officeDocument/2006/relationships" r:id="rId7"/>
          <a:extLst>
            <a:ext uri="{FF2B5EF4-FFF2-40B4-BE49-F238E27FC236}">
              <a16:creationId xmlns:a16="http://schemas.microsoft.com/office/drawing/2014/main" id="{8A60D37B-4D45-4907-B5CE-A4E18EBD5F88}"/>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39" name="Text Box 8">
          <a:hlinkClick xmlns:r="http://schemas.openxmlformats.org/officeDocument/2006/relationships" r:id="rId7"/>
          <a:extLst>
            <a:ext uri="{FF2B5EF4-FFF2-40B4-BE49-F238E27FC236}">
              <a16:creationId xmlns:a16="http://schemas.microsoft.com/office/drawing/2014/main" id="{EF18DC1A-01CC-4B6D-899C-73DE22F2841E}"/>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40" name="Text Box 8">
          <a:hlinkClick xmlns:r="http://schemas.openxmlformats.org/officeDocument/2006/relationships" r:id="rId7"/>
          <a:extLst>
            <a:ext uri="{FF2B5EF4-FFF2-40B4-BE49-F238E27FC236}">
              <a16:creationId xmlns:a16="http://schemas.microsoft.com/office/drawing/2014/main" id="{8D0BBF4F-7C2F-469C-8698-F7B7865D00C9}"/>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41" name="Text Box 8">
          <a:hlinkClick xmlns:r="http://schemas.openxmlformats.org/officeDocument/2006/relationships" r:id="rId7"/>
          <a:extLst>
            <a:ext uri="{FF2B5EF4-FFF2-40B4-BE49-F238E27FC236}">
              <a16:creationId xmlns:a16="http://schemas.microsoft.com/office/drawing/2014/main" id="{915E3EF2-7DD6-479B-850B-F987D18AEA42}"/>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42" name="Text Box 8">
          <a:hlinkClick xmlns:r="http://schemas.openxmlformats.org/officeDocument/2006/relationships" r:id="rId7"/>
          <a:extLst>
            <a:ext uri="{FF2B5EF4-FFF2-40B4-BE49-F238E27FC236}">
              <a16:creationId xmlns:a16="http://schemas.microsoft.com/office/drawing/2014/main" id="{B5D5B6E9-C090-4CA7-9975-658D706E36B9}"/>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43" name="Text Box 8">
          <a:hlinkClick xmlns:r="http://schemas.openxmlformats.org/officeDocument/2006/relationships" r:id="rId7"/>
          <a:extLst>
            <a:ext uri="{FF2B5EF4-FFF2-40B4-BE49-F238E27FC236}">
              <a16:creationId xmlns:a16="http://schemas.microsoft.com/office/drawing/2014/main" id="{E63AB13A-6EE5-418D-8B3F-647989AAA203}"/>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44" name="Text Box 8">
          <a:hlinkClick xmlns:r="http://schemas.openxmlformats.org/officeDocument/2006/relationships" r:id="rId7"/>
          <a:extLst>
            <a:ext uri="{FF2B5EF4-FFF2-40B4-BE49-F238E27FC236}">
              <a16:creationId xmlns:a16="http://schemas.microsoft.com/office/drawing/2014/main" id="{C91B5943-FC27-469E-B72C-91F295ED5863}"/>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45" name="Text Box 8">
          <a:hlinkClick xmlns:r="http://schemas.openxmlformats.org/officeDocument/2006/relationships" r:id="rId7"/>
          <a:extLst>
            <a:ext uri="{FF2B5EF4-FFF2-40B4-BE49-F238E27FC236}">
              <a16:creationId xmlns:a16="http://schemas.microsoft.com/office/drawing/2014/main" id="{D37F200E-8E15-4162-8160-09DB7D1E0A40}"/>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46" name="Text Box 8">
          <a:hlinkClick xmlns:r="http://schemas.openxmlformats.org/officeDocument/2006/relationships" r:id="rId7"/>
          <a:extLst>
            <a:ext uri="{FF2B5EF4-FFF2-40B4-BE49-F238E27FC236}">
              <a16:creationId xmlns:a16="http://schemas.microsoft.com/office/drawing/2014/main" id="{7671B4E9-71E5-4DA4-B72F-4681ED30F754}"/>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47" name="Text Box 8">
          <a:hlinkClick xmlns:r="http://schemas.openxmlformats.org/officeDocument/2006/relationships" r:id="rId7"/>
          <a:extLst>
            <a:ext uri="{FF2B5EF4-FFF2-40B4-BE49-F238E27FC236}">
              <a16:creationId xmlns:a16="http://schemas.microsoft.com/office/drawing/2014/main" id="{3396A80B-9F22-4861-B38C-D9DF2B66F06D}"/>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48" name="Text Box 8">
          <a:hlinkClick xmlns:r="http://schemas.openxmlformats.org/officeDocument/2006/relationships" r:id="rId7"/>
          <a:extLst>
            <a:ext uri="{FF2B5EF4-FFF2-40B4-BE49-F238E27FC236}">
              <a16:creationId xmlns:a16="http://schemas.microsoft.com/office/drawing/2014/main" id="{589DBFBE-3A5A-4521-9D4D-412D2E3308F3}"/>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49" name="Text Box 8">
          <a:hlinkClick xmlns:r="http://schemas.openxmlformats.org/officeDocument/2006/relationships" r:id="rId7"/>
          <a:extLst>
            <a:ext uri="{FF2B5EF4-FFF2-40B4-BE49-F238E27FC236}">
              <a16:creationId xmlns:a16="http://schemas.microsoft.com/office/drawing/2014/main" id="{FEED0CE3-BA64-4FCA-BF4D-D2846840D5B9}"/>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0" name="Text Box 8">
          <a:hlinkClick xmlns:r="http://schemas.openxmlformats.org/officeDocument/2006/relationships" r:id="rId7"/>
          <a:extLst>
            <a:ext uri="{FF2B5EF4-FFF2-40B4-BE49-F238E27FC236}">
              <a16:creationId xmlns:a16="http://schemas.microsoft.com/office/drawing/2014/main" id="{F42E15BD-6788-421C-9525-6FDDE5A25554}"/>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1" name="Text Box 8">
          <a:hlinkClick xmlns:r="http://schemas.openxmlformats.org/officeDocument/2006/relationships" r:id="rId7"/>
          <a:extLst>
            <a:ext uri="{FF2B5EF4-FFF2-40B4-BE49-F238E27FC236}">
              <a16:creationId xmlns:a16="http://schemas.microsoft.com/office/drawing/2014/main" id="{4BFFEAD1-0330-4B22-847E-149FBCF5E186}"/>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2" name="Text Box 8">
          <a:hlinkClick xmlns:r="http://schemas.openxmlformats.org/officeDocument/2006/relationships" r:id="rId7"/>
          <a:extLst>
            <a:ext uri="{FF2B5EF4-FFF2-40B4-BE49-F238E27FC236}">
              <a16:creationId xmlns:a16="http://schemas.microsoft.com/office/drawing/2014/main" id="{043E590A-BD99-4257-A299-4CC5A71A18D9}"/>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3" name="Text Box 8">
          <a:hlinkClick xmlns:r="http://schemas.openxmlformats.org/officeDocument/2006/relationships" r:id="rId7"/>
          <a:extLst>
            <a:ext uri="{FF2B5EF4-FFF2-40B4-BE49-F238E27FC236}">
              <a16:creationId xmlns:a16="http://schemas.microsoft.com/office/drawing/2014/main" id="{ABE3EA2F-C10E-4675-B705-1B94ABFC089D}"/>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4" name="Text Box 8">
          <a:hlinkClick xmlns:r="http://schemas.openxmlformats.org/officeDocument/2006/relationships" r:id="rId7"/>
          <a:extLst>
            <a:ext uri="{FF2B5EF4-FFF2-40B4-BE49-F238E27FC236}">
              <a16:creationId xmlns:a16="http://schemas.microsoft.com/office/drawing/2014/main" id="{1D84712B-FB18-4C69-BE56-63ADE2A29495}"/>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5" name="Text Box 8">
          <a:hlinkClick xmlns:r="http://schemas.openxmlformats.org/officeDocument/2006/relationships" r:id="rId7"/>
          <a:extLst>
            <a:ext uri="{FF2B5EF4-FFF2-40B4-BE49-F238E27FC236}">
              <a16:creationId xmlns:a16="http://schemas.microsoft.com/office/drawing/2014/main" id="{DB9D6D86-7305-47B0-B735-5D685B843E1E}"/>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6" name="Text Box 8">
          <a:hlinkClick xmlns:r="http://schemas.openxmlformats.org/officeDocument/2006/relationships" r:id="rId7"/>
          <a:extLst>
            <a:ext uri="{FF2B5EF4-FFF2-40B4-BE49-F238E27FC236}">
              <a16:creationId xmlns:a16="http://schemas.microsoft.com/office/drawing/2014/main" id="{27B3FFA4-32F7-4DB6-9E70-AA125A93080B}"/>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7" name="Text Box 8">
          <a:hlinkClick xmlns:r="http://schemas.openxmlformats.org/officeDocument/2006/relationships" r:id="rId7"/>
          <a:extLst>
            <a:ext uri="{FF2B5EF4-FFF2-40B4-BE49-F238E27FC236}">
              <a16:creationId xmlns:a16="http://schemas.microsoft.com/office/drawing/2014/main" id="{5BB2F751-E5DE-4B88-8B83-B9A78B37F382}"/>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8" name="Text Box 8">
          <a:hlinkClick xmlns:r="http://schemas.openxmlformats.org/officeDocument/2006/relationships" r:id="rId7"/>
          <a:extLst>
            <a:ext uri="{FF2B5EF4-FFF2-40B4-BE49-F238E27FC236}">
              <a16:creationId xmlns:a16="http://schemas.microsoft.com/office/drawing/2014/main" id="{6C0FA0AF-C365-4E48-B830-10FE463866E4}"/>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59" name="Text Box 8">
          <a:hlinkClick xmlns:r="http://schemas.openxmlformats.org/officeDocument/2006/relationships" r:id="rId7"/>
          <a:extLst>
            <a:ext uri="{FF2B5EF4-FFF2-40B4-BE49-F238E27FC236}">
              <a16:creationId xmlns:a16="http://schemas.microsoft.com/office/drawing/2014/main" id="{8AE0A82C-C45E-4DF4-9B6F-93639D105EAE}"/>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0" name="Text Box 8">
          <a:hlinkClick xmlns:r="http://schemas.openxmlformats.org/officeDocument/2006/relationships" r:id="rId7"/>
          <a:extLst>
            <a:ext uri="{FF2B5EF4-FFF2-40B4-BE49-F238E27FC236}">
              <a16:creationId xmlns:a16="http://schemas.microsoft.com/office/drawing/2014/main" id="{01384101-96EC-466E-9A3B-9250EDE264AA}"/>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1" name="Text Box 8">
          <a:hlinkClick xmlns:r="http://schemas.openxmlformats.org/officeDocument/2006/relationships" r:id="rId7"/>
          <a:extLst>
            <a:ext uri="{FF2B5EF4-FFF2-40B4-BE49-F238E27FC236}">
              <a16:creationId xmlns:a16="http://schemas.microsoft.com/office/drawing/2014/main" id="{62D6F5B4-BB74-4E7B-99DD-AB4636B61F7A}"/>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2" name="Text Box 8">
          <a:hlinkClick xmlns:r="http://schemas.openxmlformats.org/officeDocument/2006/relationships" r:id="rId7"/>
          <a:extLst>
            <a:ext uri="{FF2B5EF4-FFF2-40B4-BE49-F238E27FC236}">
              <a16:creationId xmlns:a16="http://schemas.microsoft.com/office/drawing/2014/main" id="{87D06957-9D7F-489F-A14E-15A8CBF52F98}"/>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3" name="Text Box 8">
          <a:hlinkClick xmlns:r="http://schemas.openxmlformats.org/officeDocument/2006/relationships" r:id="rId7"/>
          <a:extLst>
            <a:ext uri="{FF2B5EF4-FFF2-40B4-BE49-F238E27FC236}">
              <a16:creationId xmlns:a16="http://schemas.microsoft.com/office/drawing/2014/main" id="{F4B786A8-0CFF-49BB-8F5F-CF44D88A1E99}"/>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4" name="Text Box 8">
          <a:hlinkClick xmlns:r="http://schemas.openxmlformats.org/officeDocument/2006/relationships" r:id="rId7"/>
          <a:extLst>
            <a:ext uri="{FF2B5EF4-FFF2-40B4-BE49-F238E27FC236}">
              <a16:creationId xmlns:a16="http://schemas.microsoft.com/office/drawing/2014/main" id="{3F8B881D-7B14-4410-AEEA-57B1038DEE13}"/>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5" name="Text Box 8">
          <a:hlinkClick xmlns:r="http://schemas.openxmlformats.org/officeDocument/2006/relationships" r:id="rId7"/>
          <a:extLst>
            <a:ext uri="{FF2B5EF4-FFF2-40B4-BE49-F238E27FC236}">
              <a16:creationId xmlns:a16="http://schemas.microsoft.com/office/drawing/2014/main" id="{BBCF2FC9-3481-4390-A8B7-AF91C9704ADC}"/>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66" name="Text Box 8">
          <a:hlinkClick xmlns:r="http://schemas.openxmlformats.org/officeDocument/2006/relationships" r:id="rId7"/>
          <a:extLst>
            <a:ext uri="{FF2B5EF4-FFF2-40B4-BE49-F238E27FC236}">
              <a16:creationId xmlns:a16="http://schemas.microsoft.com/office/drawing/2014/main" id="{72A453DD-EC26-44EA-9489-D2336CE416F0}"/>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67" name="Text Box 8">
          <a:hlinkClick xmlns:r="http://schemas.openxmlformats.org/officeDocument/2006/relationships" r:id="rId7"/>
          <a:extLst>
            <a:ext uri="{FF2B5EF4-FFF2-40B4-BE49-F238E27FC236}">
              <a16:creationId xmlns:a16="http://schemas.microsoft.com/office/drawing/2014/main" id="{4B914599-97D1-4443-B5C4-A622128AEDF7}"/>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68" name="Text Box 8">
          <a:hlinkClick xmlns:r="http://schemas.openxmlformats.org/officeDocument/2006/relationships" r:id="rId7"/>
          <a:extLst>
            <a:ext uri="{FF2B5EF4-FFF2-40B4-BE49-F238E27FC236}">
              <a16:creationId xmlns:a16="http://schemas.microsoft.com/office/drawing/2014/main" id="{CEBDACA4-2727-4932-B6DD-8E870EA5BA40}"/>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69" name="Text Box 8">
          <a:hlinkClick xmlns:r="http://schemas.openxmlformats.org/officeDocument/2006/relationships" r:id="rId7"/>
          <a:extLst>
            <a:ext uri="{FF2B5EF4-FFF2-40B4-BE49-F238E27FC236}">
              <a16:creationId xmlns:a16="http://schemas.microsoft.com/office/drawing/2014/main" id="{A235CB0B-7A2E-4322-8B04-B9CB2268E8AA}"/>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70" name="Text Box 8">
          <a:hlinkClick xmlns:r="http://schemas.openxmlformats.org/officeDocument/2006/relationships" r:id="rId7"/>
          <a:extLst>
            <a:ext uri="{FF2B5EF4-FFF2-40B4-BE49-F238E27FC236}">
              <a16:creationId xmlns:a16="http://schemas.microsoft.com/office/drawing/2014/main" id="{5B80703E-8AFA-408D-9E98-A19B0FC94679}"/>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1" name="Text Box 8">
          <a:hlinkClick xmlns:r="http://schemas.openxmlformats.org/officeDocument/2006/relationships" r:id="rId7"/>
          <a:extLst>
            <a:ext uri="{FF2B5EF4-FFF2-40B4-BE49-F238E27FC236}">
              <a16:creationId xmlns:a16="http://schemas.microsoft.com/office/drawing/2014/main" id="{82EDD49E-86D4-46F9-8B6A-807C5B274EB7}"/>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2" name="Text Box 8">
          <a:hlinkClick xmlns:r="http://schemas.openxmlformats.org/officeDocument/2006/relationships" r:id="rId7"/>
          <a:extLst>
            <a:ext uri="{FF2B5EF4-FFF2-40B4-BE49-F238E27FC236}">
              <a16:creationId xmlns:a16="http://schemas.microsoft.com/office/drawing/2014/main" id="{B7586252-CAD5-4290-B029-0DE01A7FF771}"/>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3" name="Text Box 8">
          <a:hlinkClick xmlns:r="http://schemas.openxmlformats.org/officeDocument/2006/relationships" r:id="rId7"/>
          <a:extLst>
            <a:ext uri="{FF2B5EF4-FFF2-40B4-BE49-F238E27FC236}">
              <a16:creationId xmlns:a16="http://schemas.microsoft.com/office/drawing/2014/main" id="{E272D911-5A3A-480A-8317-36509785E485}"/>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4" name="Text Box 8">
          <a:hlinkClick xmlns:r="http://schemas.openxmlformats.org/officeDocument/2006/relationships" r:id="rId7"/>
          <a:extLst>
            <a:ext uri="{FF2B5EF4-FFF2-40B4-BE49-F238E27FC236}">
              <a16:creationId xmlns:a16="http://schemas.microsoft.com/office/drawing/2014/main" id="{63A7A1FB-8E2A-4BE8-ACD3-CDCE81383D17}"/>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5" name="Text Box 8">
          <a:hlinkClick xmlns:r="http://schemas.openxmlformats.org/officeDocument/2006/relationships" r:id="rId7"/>
          <a:extLst>
            <a:ext uri="{FF2B5EF4-FFF2-40B4-BE49-F238E27FC236}">
              <a16:creationId xmlns:a16="http://schemas.microsoft.com/office/drawing/2014/main" id="{A4BDF77C-AD42-43DF-B6D0-41D2613D6A82}"/>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6" name="Text Box 8">
          <a:hlinkClick xmlns:r="http://schemas.openxmlformats.org/officeDocument/2006/relationships" r:id="rId7"/>
          <a:extLst>
            <a:ext uri="{FF2B5EF4-FFF2-40B4-BE49-F238E27FC236}">
              <a16:creationId xmlns:a16="http://schemas.microsoft.com/office/drawing/2014/main" id="{12D27B95-0930-4D1E-B8DC-3B8C125C4C11}"/>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7" name="Text Box 8">
          <a:hlinkClick xmlns:r="http://schemas.openxmlformats.org/officeDocument/2006/relationships" r:id="rId7"/>
          <a:extLst>
            <a:ext uri="{FF2B5EF4-FFF2-40B4-BE49-F238E27FC236}">
              <a16:creationId xmlns:a16="http://schemas.microsoft.com/office/drawing/2014/main" id="{A1829D6A-9255-45B6-A0F6-0DB569F0B756}"/>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8" name="Text Box 8">
          <a:hlinkClick xmlns:r="http://schemas.openxmlformats.org/officeDocument/2006/relationships" r:id="rId7"/>
          <a:extLst>
            <a:ext uri="{FF2B5EF4-FFF2-40B4-BE49-F238E27FC236}">
              <a16:creationId xmlns:a16="http://schemas.microsoft.com/office/drawing/2014/main" id="{51AAF075-7C9A-412B-9B8A-9CD67438D5E0}"/>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9" name="Text Box 8">
          <a:hlinkClick xmlns:r="http://schemas.openxmlformats.org/officeDocument/2006/relationships" r:id="rId7"/>
          <a:extLst>
            <a:ext uri="{FF2B5EF4-FFF2-40B4-BE49-F238E27FC236}">
              <a16:creationId xmlns:a16="http://schemas.microsoft.com/office/drawing/2014/main" id="{09EF715A-30AD-45EF-8F01-C9F792C3C790}"/>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80" name="Text Box 8">
          <a:hlinkClick xmlns:r="http://schemas.openxmlformats.org/officeDocument/2006/relationships" r:id="rId7"/>
          <a:extLst>
            <a:ext uri="{FF2B5EF4-FFF2-40B4-BE49-F238E27FC236}">
              <a16:creationId xmlns:a16="http://schemas.microsoft.com/office/drawing/2014/main" id="{F8299771-7C9D-49CB-8791-4B749CE377C8}"/>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81" name="Text Box 8">
          <a:hlinkClick xmlns:r="http://schemas.openxmlformats.org/officeDocument/2006/relationships" r:id="rId7"/>
          <a:extLst>
            <a:ext uri="{FF2B5EF4-FFF2-40B4-BE49-F238E27FC236}">
              <a16:creationId xmlns:a16="http://schemas.microsoft.com/office/drawing/2014/main" id="{F99D35C3-B287-4C03-90DD-B25B96A38828}"/>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82" name="Text Box 8">
          <a:hlinkClick xmlns:r="http://schemas.openxmlformats.org/officeDocument/2006/relationships" r:id="rId7"/>
          <a:extLst>
            <a:ext uri="{FF2B5EF4-FFF2-40B4-BE49-F238E27FC236}">
              <a16:creationId xmlns:a16="http://schemas.microsoft.com/office/drawing/2014/main" id="{B2E51DBB-DCED-4846-8B3E-A7E9C7DBB360}"/>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83" name="Text Box 8">
          <a:hlinkClick xmlns:r="http://schemas.openxmlformats.org/officeDocument/2006/relationships" r:id="rId7"/>
          <a:extLst>
            <a:ext uri="{FF2B5EF4-FFF2-40B4-BE49-F238E27FC236}">
              <a16:creationId xmlns:a16="http://schemas.microsoft.com/office/drawing/2014/main" id="{698CCB0B-F5A3-4559-A036-C533C7B8CD20}"/>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84" name="Text Box 8">
          <a:hlinkClick xmlns:r="http://schemas.openxmlformats.org/officeDocument/2006/relationships" r:id="rId7"/>
          <a:extLst>
            <a:ext uri="{FF2B5EF4-FFF2-40B4-BE49-F238E27FC236}">
              <a16:creationId xmlns:a16="http://schemas.microsoft.com/office/drawing/2014/main" id="{E510DB1F-0F5B-4087-B088-5A3084148608}"/>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85" name="Text Box 8">
          <a:hlinkClick xmlns:r="http://schemas.openxmlformats.org/officeDocument/2006/relationships" r:id="rId7"/>
          <a:extLst>
            <a:ext uri="{FF2B5EF4-FFF2-40B4-BE49-F238E27FC236}">
              <a16:creationId xmlns:a16="http://schemas.microsoft.com/office/drawing/2014/main" id="{A22A6F19-0991-450B-A9C8-AE9951F933D2}"/>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6" name="Text Box 8">
          <a:hlinkClick xmlns:r="http://schemas.openxmlformats.org/officeDocument/2006/relationships" r:id="rId7"/>
          <a:extLst>
            <a:ext uri="{FF2B5EF4-FFF2-40B4-BE49-F238E27FC236}">
              <a16:creationId xmlns:a16="http://schemas.microsoft.com/office/drawing/2014/main" id="{2D226351-DC25-4A5D-8490-D6BC513EB791}"/>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7" name="Text Box 8">
          <a:hlinkClick xmlns:r="http://schemas.openxmlformats.org/officeDocument/2006/relationships" r:id="rId7"/>
          <a:extLst>
            <a:ext uri="{FF2B5EF4-FFF2-40B4-BE49-F238E27FC236}">
              <a16:creationId xmlns:a16="http://schemas.microsoft.com/office/drawing/2014/main" id="{B03F3808-19A2-40F1-A2CB-D83F149DB001}"/>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8" name="Text Box 8">
          <a:hlinkClick xmlns:r="http://schemas.openxmlformats.org/officeDocument/2006/relationships" r:id="rId7"/>
          <a:extLst>
            <a:ext uri="{FF2B5EF4-FFF2-40B4-BE49-F238E27FC236}">
              <a16:creationId xmlns:a16="http://schemas.microsoft.com/office/drawing/2014/main" id="{BBAE2957-796A-49C6-B95E-E42ED0D821FC}"/>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9" name="Text Box 8">
          <a:hlinkClick xmlns:r="http://schemas.openxmlformats.org/officeDocument/2006/relationships" r:id="rId7"/>
          <a:extLst>
            <a:ext uri="{FF2B5EF4-FFF2-40B4-BE49-F238E27FC236}">
              <a16:creationId xmlns:a16="http://schemas.microsoft.com/office/drawing/2014/main" id="{C1F0DD18-FDB9-4A40-A467-A09486A04813}"/>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90" name="Text Box 8">
          <a:hlinkClick xmlns:r="http://schemas.openxmlformats.org/officeDocument/2006/relationships" r:id="rId7"/>
          <a:extLst>
            <a:ext uri="{FF2B5EF4-FFF2-40B4-BE49-F238E27FC236}">
              <a16:creationId xmlns:a16="http://schemas.microsoft.com/office/drawing/2014/main" id="{A46CA460-2F60-4708-B104-8C10EEA93F38}"/>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91" name="Text Box 8">
          <a:hlinkClick xmlns:r="http://schemas.openxmlformats.org/officeDocument/2006/relationships" r:id="rId7"/>
          <a:extLst>
            <a:ext uri="{FF2B5EF4-FFF2-40B4-BE49-F238E27FC236}">
              <a16:creationId xmlns:a16="http://schemas.microsoft.com/office/drawing/2014/main" id="{D05690D3-7B8E-47BB-A97A-13F1BDC3C233}"/>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92" name="Text Box 8">
          <a:hlinkClick xmlns:r="http://schemas.openxmlformats.org/officeDocument/2006/relationships" r:id="rId7"/>
          <a:extLst>
            <a:ext uri="{FF2B5EF4-FFF2-40B4-BE49-F238E27FC236}">
              <a16:creationId xmlns:a16="http://schemas.microsoft.com/office/drawing/2014/main" id="{98EEC5FC-0F2B-4040-B0FF-0E44F316C585}"/>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93" name="Text Box 8">
          <a:hlinkClick xmlns:r="http://schemas.openxmlformats.org/officeDocument/2006/relationships" r:id="rId7"/>
          <a:extLst>
            <a:ext uri="{FF2B5EF4-FFF2-40B4-BE49-F238E27FC236}">
              <a16:creationId xmlns:a16="http://schemas.microsoft.com/office/drawing/2014/main" id="{990E3F90-77BC-4DF2-8375-5AC7ED37E855}"/>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94" name="Text Box 8">
          <a:hlinkClick xmlns:r="http://schemas.openxmlformats.org/officeDocument/2006/relationships" r:id="rId7"/>
          <a:extLst>
            <a:ext uri="{FF2B5EF4-FFF2-40B4-BE49-F238E27FC236}">
              <a16:creationId xmlns:a16="http://schemas.microsoft.com/office/drawing/2014/main" id="{3E51C08C-9B66-4F5B-8634-673D23EEA10C}"/>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95" name="Text Box 8">
          <a:hlinkClick xmlns:r="http://schemas.openxmlformats.org/officeDocument/2006/relationships" r:id="rId7"/>
          <a:extLst>
            <a:ext uri="{FF2B5EF4-FFF2-40B4-BE49-F238E27FC236}">
              <a16:creationId xmlns:a16="http://schemas.microsoft.com/office/drawing/2014/main" id="{87253065-6456-434B-A046-0CF4C44F8334}"/>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96" name="Text Box 8">
          <a:hlinkClick xmlns:r="http://schemas.openxmlformats.org/officeDocument/2006/relationships" r:id="rId7"/>
          <a:extLst>
            <a:ext uri="{FF2B5EF4-FFF2-40B4-BE49-F238E27FC236}">
              <a16:creationId xmlns:a16="http://schemas.microsoft.com/office/drawing/2014/main" id="{D56B3A46-AA40-4CA2-AE2D-3E4740C4C7ED}"/>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97" name="Text Box 8">
          <a:hlinkClick xmlns:r="http://schemas.openxmlformats.org/officeDocument/2006/relationships" r:id="rId7"/>
          <a:extLst>
            <a:ext uri="{FF2B5EF4-FFF2-40B4-BE49-F238E27FC236}">
              <a16:creationId xmlns:a16="http://schemas.microsoft.com/office/drawing/2014/main" id="{546411CF-6423-4FCC-9828-584179DDC2ED}"/>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98" name="Text Box 8">
          <a:hlinkClick xmlns:r="http://schemas.openxmlformats.org/officeDocument/2006/relationships" r:id="rId7"/>
          <a:extLst>
            <a:ext uri="{FF2B5EF4-FFF2-40B4-BE49-F238E27FC236}">
              <a16:creationId xmlns:a16="http://schemas.microsoft.com/office/drawing/2014/main" id="{C5059D82-0510-4F13-8237-4FB0AE3D8D3B}"/>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99" name="Text Box 8">
          <a:hlinkClick xmlns:r="http://schemas.openxmlformats.org/officeDocument/2006/relationships" r:id="rId7"/>
          <a:extLst>
            <a:ext uri="{FF2B5EF4-FFF2-40B4-BE49-F238E27FC236}">
              <a16:creationId xmlns:a16="http://schemas.microsoft.com/office/drawing/2014/main" id="{47A8A065-4AB3-4369-8E04-FA0186565A04}"/>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0" name="Text Box 8">
          <a:hlinkClick xmlns:r="http://schemas.openxmlformats.org/officeDocument/2006/relationships" r:id="rId7"/>
          <a:extLst>
            <a:ext uri="{FF2B5EF4-FFF2-40B4-BE49-F238E27FC236}">
              <a16:creationId xmlns:a16="http://schemas.microsoft.com/office/drawing/2014/main" id="{C94B0D2D-A9C0-4BCB-9783-C796BF958ECD}"/>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1" name="Text Box 8">
          <a:hlinkClick xmlns:r="http://schemas.openxmlformats.org/officeDocument/2006/relationships" r:id="rId7"/>
          <a:extLst>
            <a:ext uri="{FF2B5EF4-FFF2-40B4-BE49-F238E27FC236}">
              <a16:creationId xmlns:a16="http://schemas.microsoft.com/office/drawing/2014/main" id="{993A55EC-6550-4DE5-AD14-A747BE43C5E6}"/>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2" name="Text Box 8">
          <a:hlinkClick xmlns:r="http://schemas.openxmlformats.org/officeDocument/2006/relationships" r:id="rId7"/>
          <a:extLst>
            <a:ext uri="{FF2B5EF4-FFF2-40B4-BE49-F238E27FC236}">
              <a16:creationId xmlns:a16="http://schemas.microsoft.com/office/drawing/2014/main" id="{2A21BC1D-B42B-417C-8D56-3B06845AAEEA}"/>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3" name="Text Box 8">
          <a:hlinkClick xmlns:r="http://schemas.openxmlformats.org/officeDocument/2006/relationships" r:id="rId7"/>
          <a:extLst>
            <a:ext uri="{FF2B5EF4-FFF2-40B4-BE49-F238E27FC236}">
              <a16:creationId xmlns:a16="http://schemas.microsoft.com/office/drawing/2014/main" id="{4DEACFCD-FB9B-4CAD-864F-494868869D88}"/>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4" name="Text Box 8">
          <a:hlinkClick xmlns:r="http://schemas.openxmlformats.org/officeDocument/2006/relationships" r:id="rId7"/>
          <a:extLst>
            <a:ext uri="{FF2B5EF4-FFF2-40B4-BE49-F238E27FC236}">
              <a16:creationId xmlns:a16="http://schemas.microsoft.com/office/drawing/2014/main" id="{2ED4E62E-D0B4-41FD-AC3B-2FC9F49C8F8F}"/>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5" name="Text Box 8">
          <a:hlinkClick xmlns:r="http://schemas.openxmlformats.org/officeDocument/2006/relationships" r:id="rId7"/>
          <a:extLst>
            <a:ext uri="{FF2B5EF4-FFF2-40B4-BE49-F238E27FC236}">
              <a16:creationId xmlns:a16="http://schemas.microsoft.com/office/drawing/2014/main" id="{5DA44BBB-9730-47BD-B4E0-A04D8B692C16}"/>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6" name="Text Box 8">
          <a:hlinkClick xmlns:r="http://schemas.openxmlformats.org/officeDocument/2006/relationships" r:id="rId7"/>
          <a:extLst>
            <a:ext uri="{FF2B5EF4-FFF2-40B4-BE49-F238E27FC236}">
              <a16:creationId xmlns:a16="http://schemas.microsoft.com/office/drawing/2014/main" id="{0980B159-E981-4847-A267-D0738F18895C}"/>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7" name="Text Box 8">
          <a:hlinkClick xmlns:r="http://schemas.openxmlformats.org/officeDocument/2006/relationships" r:id="rId7"/>
          <a:extLst>
            <a:ext uri="{FF2B5EF4-FFF2-40B4-BE49-F238E27FC236}">
              <a16:creationId xmlns:a16="http://schemas.microsoft.com/office/drawing/2014/main" id="{EC77CAFA-0A99-4CE4-972F-0A3B6DCCF36F}"/>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8" name="Text Box 8">
          <a:hlinkClick xmlns:r="http://schemas.openxmlformats.org/officeDocument/2006/relationships" r:id="rId7"/>
          <a:extLst>
            <a:ext uri="{FF2B5EF4-FFF2-40B4-BE49-F238E27FC236}">
              <a16:creationId xmlns:a16="http://schemas.microsoft.com/office/drawing/2014/main" id="{2325E68F-B6E1-4AB3-A3E8-191A9CAC158E}"/>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09" name="Text Box 8">
          <a:hlinkClick xmlns:r="http://schemas.openxmlformats.org/officeDocument/2006/relationships" r:id="rId7"/>
          <a:extLst>
            <a:ext uri="{FF2B5EF4-FFF2-40B4-BE49-F238E27FC236}">
              <a16:creationId xmlns:a16="http://schemas.microsoft.com/office/drawing/2014/main" id="{EAB10A5D-2071-4F89-A823-D11B5B003CFC}"/>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0" name="Text Box 8">
          <a:hlinkClick xmlns:r="http://schemas.openxmlformats.org/officeDocument/2006/relationships" r:id="rId7"/>
          <a:extLst>
            <a:ext uri="{FF2B5EF4-FFF2-40B4-BE49-F238E27FC236}">
              <a16:creationId xmlns:a16="http://schemas.microsoft.com/office/drawing/2014/main" id="{CA046132-CEF7-4C95-AEDB-E2DF846D0A10}"/>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1" name="Text Box 8">
          <a:hlinkClick xmlns:r="http://schemas.openxmlformats.org/officeDocument/2006/relationships" r:id="rId7"/>
          <a:extLst>
            <a:ext uri="{FF2B5EF4-FFF2-40B4-BE49-F238E27FC236}">
              <a16:creationId xmlns:a16="http://schemas.microsoft.com/office/drawing/2014/main" id="{0B1CF1A5-919F-4E84-A8B9-EF5B64A8F01A}"/>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2" name="Text Box 8">
          <a:hlinkClick xmlns:r="http://schemas.openxmlformats.org/officeDocument/2006/relationships" r:id="rId7"/>
          <a:extLst>
            <a:ext uri="{FF2B5EF4-FFF2-40B4-BE49-F238E27FC236}">
              <a16:creationId xmlns:a16="http://schemas.microsoft.com/office/drawing/2014/main" id="{B8ACFF82-EAA8-4EBB-AD70-83D09F7B692F}"/>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3" name="Text Box 8">
          <a:hlinkClick xmlns:r="http://schemas.openxmlformats.org/officeDocument/2006/relationships" r:id="rId7"/>
          <a:extLst>
            <a:ext uri="{FF2B5EF4-FFF2-40B4-BE49-F238E27FC236}">
              <a16:creationId xmlns:a16="http://schemas.microsoft.com/office/drawing/2014/main" id="{EA3E99E4-1A82-41F2-BFC4-79B187BEC308}"/>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4" name="Text Box 8">
          <a:hlinkClick xmlns:r="http://schemas.openxmlformats.org/officeDocument/2006/relationships" r:id="rId7"/>
          <a:extLst>
            <a:ext uri="{FF2B5EF4-FFF2-40B4-BE49-F238E27FC236}">
              <a16:creationId xmlns:a16="http://schemas.microsoft.com/office/drawing/2014/main" id="{DCE52F07-90C1-4FAD-8AC5-DD5211A6AB64}"/>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5" name="Text Box 8">
          <a:hlinkClick xmlns:r="http://schemas.openxmlformats.org/officeDocument/2006/relationships" r:id="rId7"/>
          <a:extLst>
            <a:ext uri="{FF2B5EF4-FFF2-40B4-BE49-F238E27FC236}">
              <a16:creationId xmlns:a16="http://schemas.microsoft.com/office/drawing/2014/main" id="{3C13CC74-80E0-4129-A297-0A4EEEA002E9}"/>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16" name="Text Box 8">
          <a:hlinkClick xmlns:r="http://schemas.openxmlformats.org/officeDocument/2006/relationships" r:id="rId7"/>
          <a:extLst>
            <a:ext uri="{FF2B5EF4-FFF2-40B4-BE49-F238E27FC236}">
              <a16:creationId xmlns:a16="http://schemas.microsoft.com/office/drawing/2014/main" id="{6046999D-C313-4CB9-BE50-12DFD4E6B2C1}"/>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17" name="Text Box 8">
          <a:hlinkClick xmlns:r="http://schemas.openxmlformats.org/officeDocument/2006/relationships" r:id="rId7"/>
          <a:extLst>
            <a:ext uri="{FF2B5EF4-FFF2-40B4-BE49-F238E27FC236}">
              <a16:creationId xmlns:a16="http://schemas.microsoft.com/office/drawing/2014/main" id="{A8B1300F-6F97-43B3-84E1-07F363815ABD}"/>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18" name="Text Box 8">
          <a:hlinkClick xmlns:r="http://schemas.openxmlformats.org/officeDocument/2006/relationships" r:id="rId7"/>
          <a:extLst>
            <a:ext uri="{FF2B5EF4-FFF2-40B4-BE49-F238E27FC236}">
              <a16:creationId xmlns:a16="http://schemas.microsoft.com/office/drawing/2014/main" id="{863F0C3D-C868-4D3C-8B3E-2C7C5E679ADA}"/>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19" name="Text Box 8">
          <a:hlinkClick xmlns:r="http://schemas.openxmlformats.org/officeDocument/2006/relationships" r:id="rId7"/>
          <a:extLst>
            <a:ext uri="{FF2B5EF4-FFF2-40B4-BE49-F238E27FC236}">
              <a16:creationId xmlns:a16="http://schemas.microsoft.com/office/drawing/2014/main" id="{48C4D938-EDAB-46F6-AE58-138D2BD8D5B2}"/>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20" name="Text Box 8">
          <a:hlinkClick xmlns:r="http://schemas.openxmlformats.org/officeDocument/2006/relationships" r:id="rId7"/>
          <a:extLst>
            <a:ext uri="{FF2B5EF4-FFF2-40B4-BE49-F238E27FC236}">
              <a16:creationId xmlns:a16="http://schemas.microsoft.com/office/drawing/2014/main" id="{5D48164F-B91B-4B5F-8BD8-9A86AD9F4336}"/>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1" name="Text Box 8">
          <a:hlinkClick xmlns:r="http://schemas.openxmlformats.org/officeDocument/2006/relationships" r:id="rId7"/>
          <a:extLst>
            <a:ext uri="{FF2B5EF4-FFF2-40B4-BE49-F238E27FC236}">
              <a16:creationId xmlns:a16="http://schemas.microsoft.com/office/drawing/2014/main" id="{0574886E-4DE9-41EC-9CF7-98310D6D97C9}"/>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2" name="Text Box 8">
          <a:hlinkClick xmlns:r="http://schemas.openxmlformats.org/officeDocument/2006/relationships" r:id="rId7"/>
          <a:extLst>
            <a:ext uri="{FF2B5EF4-FFF2-40B4-BE49-F238E27FC236}">
              <a16:creationId xmlns:a16="http://schemas.microsoft.com/office/drawing/2014/main" id="{80C2EB53-6BC2-4C29-9240-18CB6F238E3A}"/>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3" name="Text Box 8">
          <a:hlinkClick xmlns:r="http://schemas.openxmlformats.org/officeDocument/2006/relationships" r:id="rId7"/>
          <a:extLst>
            <a:ext uri="{FF2B5EF4-FFF2-40B4-BE49-F238E27FC236}">
              <a16:creationId xmlns:a16="http://schemas.microsoft.com/office/drawing/2014/main" id="{26D729A8-C642-4A05-9260-1E43EB1ABE58}"/>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4" name="Text Box 8">
          <a:hlinkClick xmlns:r="http://schemas.openxmlformats.org/officeDocument/2006/relationships" r:id="rId7"/>
          <a:extLst>
            <a:ext uri="{FF2B5EF4-FFF2-40B4-BE49-F238E27FC236}">
              <a16:creationId xmlns:a16="http://schemas.microsoft.com/office/drawing/2014/main" id="{FDA1F41C-4440-4374-86A0-0F9CBB3F7C04}"/>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5" name="Text Box 8">
          <a:hlinkClick xmlns:r="http://schemas.openxmlformats.org/officeDocument/2006/relationships" r:id="rId7"/>
          <a:extLst>
            <a:ext uri="{FF2B5EF4-FFF2-40B4-BE49-F238E27FC236}">
              <a16:creationId xmlns:a16="http://schemas.microsoft.com/office/drawing/2014/main" id="{E815BDAD-80AE-4CC7-AC49-AE1AC4335E3C}"/>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6" name="Text Box 8">
          <a:hlinkClick xmlns:r="http://schemas.openxmlformats.org/officeDocument/2006/relationships" r:id="rId7"/>
          <a:extLst>
            <a:ext uri="{FF2B5EF4-FFF2-40B4-BE49-F238E27FC236}">
              <a16:creationId xmlns:a16="http://schemas.microsoft.com/office/drawing/2014/main" id="{1325E9DA-4C46-4BB9-BC07-5B48DBF24801}"/>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7" name="Text Box 8">
          <a:hlinkClick xmlns:r="http://schemas.openxmlformats.org/officeDocument/2006/relationships" r:id="rId7"/>
          <a:extLst>
            <a:ext uri="{FF2B5EF4-FFF2-40B4-BE49-F238E27FC236}">
              <a16:creationId xmlns:a16="http://schemas.microsoft.com/office/drawing/2014/main" id="{123E6382-3BE6-4A66-AFF6-F7D8DEA44E8B}"/>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8" name="Text Box 8">
          <a:hlinkClick xmlns:r="http://schemas.openxmlformats.org/officeDocument/2006/relationships" r:id="rId7"/>
          <a:extLst>
            <a:ext uri="{FF2B5EF4-FFF2-40B4-BE49-F238E27FC236}">
              <a16:creationId xmlns:a16="http://schemas.microsoft.com/office/drawing/2014/main" id="{B15273B5-A98B-4E60-A087-445AC6F8C9B3}"/>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9" name="Text Box 8">
          <a:hlinkClick xmlns:r="http://schemas.openxmlformats.org/officeDocument/2006/relationships" r:id="rId7"/>
          <a:extLst>
            <a:ext uri="{FF2B5EF4-FFF2-40B4-BE49-F238E27FC236}">
              <a16:creationId xmlns:a16="http://schemas.microsoft.com/office/drawing/2014/main" id="{768D99F1-6F96-4767-9171-6D96C15554B2}"/>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30" name="Text Box 8">
          <a:hlinkClick xmlns:r="http://schemas.openxmlformats.org/officeDocument/2006/relationships" r:id="rId7"/>
          <a:extLst>
            <a:ext uri="{FF2B5EF4-FFF2-40B4-BE49-F238E27FC236}">
              <a16:creationId xmlns:a16="http://schemas.microsoft.com/office/drawing/2014/main" id="{18242449-DDB7-46C5-8E20-11830CFC793E}"/>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31" name="Text Box 8">
          <a:hlinkClick xmlns:r="http://schemas.openxmlformats.org/officeDocument/2006/relationships" r:id="rId7"/>
          <a:extLst>
            <a:ext uri="{FF2B5EF4-FFF2-40B4-BE49-F238E27FC236}">
              <a16:creationId xmlns:a16="http://schemas.microsoft.com/office/drawing/2014/main" id="{AF2A4139-9789-4345-84B3-3050682C2958}"/>
            </a:ext>
          </a:extLst>
        </xdr:cNvPr>
        <xdr:cNvSpPr txBox="1">
          <a:spLocks noChangeArrowheads="1"/>
        </xdr:cNvSpPr>
      </xdr:nvSpPr>
      <xdr:spPr bwMode="auto">
        <a:xfrm>
          <a:off x="1000125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32" name="Text Box 8">
          <a:hlinkClick xmlns:r="http://schemas.openxmlformats.org/officeDocument/2006/relationships" r:id="rId7"/>
          <a:extLst>
            <a:ext uri="{FF2B5EF4-FFF2-40B4-BE49-F238E27FC236}">
              <a16:creationId xmlns:a16="http://schemas.microsoft.com/office/drawing/2014/main" id="{2D868B83-BF29-4BEC-B16D-D11AB53F6719}"/>
            </a:ext>
          </a:extLst>
        </xdr:cNvPr>
        <xdr:cNvSpPr txBox="1">
          <a:spLocks noChangeArrowheads="1"/>
        </xdr:cNvSpPr>
      </xdr:nvSpPr>
      <xdr:spPr bwMode="auto">
        <a:xfrm>
          <a:off x="1000125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33" name="Text Box 8">
          <a:hlinkClick xmlns:r="http://schemas.openxmlformats.org/officeDocument/2006/relationships" r:id="rId7"/>
          <a:extLst>
            <a:ext uri="{FF2B5EF4-FFF2-40B4-BE49-F238E27FC236}">
              <a16:creationId xmlns:a16="http://schemas.microsoft.com/office/drawing/2014/main" id="{B6383D6F-CF65-4650-91E4-B9A582DE1E04}"/>
            </a:ext>
          </a:extLst>
        </xdr:cNvPr>
        <xdr:cNvSpPr txBox="1">
          <a:spLocks noChangeArrowheads="1"/>
        </xdr:cNvSpPr>
      </xdr:nvSpPr>
      <xdr:spPr bwMode="auto">
        <a:xfrm>
          <a:off x="1000125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34" name="Text Box 8">
          <a:hlinkClick xmlns:r="http://schemas.openxmlformats.org/officeDocument/2006/relationships" r:id="rId7"/>
          <a:extLst>
            <a:ext uri="{FF2B5EF4-FFF2-40B4-BE49-F238E27FC236}">
              <a16:creationId xmlns:a16="http://schemas.microsoft.com/office/drawing/2014/main" id="{75B12775-25E3-445E-B327-900F3B14D87C}"/>
            </a:ext>
          </a:extLst>
        </xdr:cNvPr>
        <xdr:cNvSpPr txBox="1">
          <a:spLocks noChangeArrowheads="1"/>
        </xdr:cNvSpPr>
      </xdr:nvSpPr>
      <xdr:spPr bwMode="auto">
        <a:xfrm>
          <a:off x="1000125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35" name="Text Box 8">
          <a:hlinkClick xmlns:r="http://schemas.openxmlformats.org/officeDocument/2006/relationships" r:id="rId7"/>
          <a:extLst>
            <a:ext uri="{FF2B5EF4-FFF2-40B4-BE49-F238E27FC236}">
              <a16:creationId xmlns:a16="http://schemas.microsoft.com/office/drawing/2014/main" id="{C8F8D3CC-9541-4CAA-A784-BB19A80943CC}"/>
            </a:ext>
          </a:extLst>
        </xdr:cNvPr>
        <xdr:cNvSpPr txBox="1">
          <a:spLocks noChangeArrowheads="1"/>
        </xdr:cNvSpPr>
      </xdr:nvSpPr>
      <xdr:spPr bwMode="auto">
        <a:xfrm>
          <a:off x="10001250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36" name="Text Box 8">
          <a:hlinkClick xmlns:r="http://schemas.openxmlformats.org/officeDocument/2006/relationships" r:id="rId7"/>
          <a:extLst>
            <a:ext uri="{FF2B5EF4-FFF2-40B4-BE49-F238E27FC236}">
              <a16:creationId xmlns:a16="http://schemas.microsoft.com/office/drawing/2014/main" id="{D4CC70D4-24BD-4D3F-9AE1-26D833A78351}"/>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37" name="Text Box 8">
          <a:hlinkClick xmlns:r="http://schemas.openxmlformats.org/officeDocument/2006/relationships" r:id="rId7"/>
          <a:extLst>
            <a:ext uri="{FF2B5EF4-FFF2-40B4-BE49-F238E27FC236}">
              <a16:creationId xmlns:a16="http://schemas.microsoft.com/office/drawing/2014/main" id="{6B9824C9-07B0-4566-B57B-EA29512D0C59}"/>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38" name="Text Box 8">
          <a:hlinkClick xmlns:r="http://schemas.openxmlformats.org/officeDocument/2006/relationships" r:id="rId7"/>
          <a:extLst>
            <a:ext uri="{FF2B5EF4-FFF2-40B4-BE49-F238E27FC236}">
              <a16:creationId xmlns:a16="http://schemas.microsoft.com/office/drawing/2014/main" id="{B570761B-4423-4D06-8C08-FAB198403290}"/>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39" name="Text Box 8">
          <a:hlinkClick xmlns:r="http://schemas.openxmlformats.org/officeDocument/2006/relationships" r:id="rId7"/>
          <a:extLst>
            <a:ext uri="{FF2B5EF4-FFF2-40B4-BE49-F238E27FC236}">
              <a16:creationId xmlns:a16="http://schemas.microsoft.com/office/drawing/2014/main" id="{55644CE9-2E77-44A4-8975-655502F86A64}"/>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40" name="Text Box 8">
          <a:hlinkClick xmlns:r="http://schemas.openxmlformats.org/officeDocument/2006/relationships" r:id="rId7"/>
          <a:extLst>
            <a:ext uri="{FF2B5EF4-FFF2-40B4-BE49-F238E27FC236}">
              <a16:creationId xmlns:a16="http://schemas.microsoft.com/office/drawing/2014/main" id="{0B549857-D35A-419E-900B-B5870EA46C9B}"/>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41" name="Text Box 8">
          <a:hlinkClick xmlns:r="http://schemas.openxmlformats.org/officeDocument/2006/relationships" r:id="rId7"/>
          <a:extLst>
            <a:ext uri="{FF2B5EF4-FFF2-40B4-BE49-F238E27FC236}">
              <a16:creationId xmlns:a16="http://schemas.microsoft.com/office/drawing/2014/main" id="{A0118E79-7128-42E6-A6B3-29E891D1E477}"/>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42" name="Text Box 8">
          <a:hlinkClick xmlns:r="http://schemas.openxmlformats.org/officeDocument/2006/relationships" r:id="rId7"/>
          <a:extLst>
            <a:ext uri="{FF2B5EF4-FFF2-40B4-BE49-F238E27FC236}">
              <a16:creationId xmlns:a16="http://schemas.microsoft.com/office/drawing/2014/main" id="{8057952F-BB01-44F9-8E2E-8807D999B16D}"/>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43" name="Text Box 8">
          <a:hlinkClick xmlns:r="http://schemas.openxmlformats.org/officeDocument/2006/relationships" r:id="rId7"/>
          <a:extLst>
            <a:ext uri="{FF2B5EF4-FFF2-40B4-BE49-F238E27FC236}">
              <a16:creationId xmlns:a16="http://schemas.microsoft.com/office/drawing/2014/main" id="{DF1C9C4A-3E28-48E2-A42E-ABD563CFD8F0}"/>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44" name="Text Box 8">
          <a:hlinkClick xmlns:r="http://schemas.openxmlformats.org/officeDocument/2006/relationships" r:id="rId7"/>
          <a:extLst>
            <a:ext uri="{FF2B5EF4-FFF2-40B4-BE49-F238E27FC236}">
              <a16:creationId xmlns:a16="http://schemas.microsoft.com/office/drawing/2014/main" id="{BAA030A5-F259-4517-B8BD-728FE670AAFE}"/>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45" name="Text Box 8">
          <a:hlinkClick xmlns:r="http://schemas.openxmlformats.org/officeDocument/2006/relationships" r:id="rId7"/>
          <a:extLst>
            <a:ext uri="{FF2B5EF4-FFF2-40B4-BE49-F238E27FC236}">
              <a16:creationId xmlns:a16="http://schemas.microsoft.com/office/drawing/2014/main" id="{3E88F42E-11D5-4AC6-B326-0ED875AB1EEA}"/>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46" name="Text Box 8">
          <a:hlinkClick xmlns:r="http://schemas.openxmlformats.org/officeDocument/2006/relationships" r:id="rId7"/>
          <a:extLst>
            <a:ext uri="{FF2B5EF4-FFF2-40B4-BE49-F238E27FC236}">
              <a16:creationId xmlns:a16="http://schemas.microsoft.com/office/drawing/2014/main" id="{5E500B56-769A-4350-8924-E257308F0AE0}"/>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47" name="Text Box 8">
          <a:hlinkClick xmlns:r="http://schemas.openxmlformats.org/officeDocument/2006/relationships" r:id="rId7"/>
          <a:extLst>
            <a:ext uri="{FF2B5EF4-FFF2-40B4-BE49-F238E27FC236}">
              <a16:creationId xmlns:a16="http://schemas.microsoft.com/office/drawing/2014/main" id="{C921DD1C-0834-42B3-BF18-80C088D3FEC1}"/>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48" name="Text Box 8">
          <a:hlinkClick xmlns:r="http://schemas.openxmlformats.org/officeDocument/2006/relationships" r:id="rId7"/>
          <a:extLst>
            <a:ext uri="{FF2B5EF4-FFF2-40B4-BE49-F238E27FC236}">
              <a16:creationId xmlns:a16="http://schemas.microsoft.com/office/drawing/2014/main" id="{56223ACA-9EA9-4EAF-BECB-440348AC8FFB}"/>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49" name="Text Box 8">
          <a:hlinkClick xmlns:r="http://schemas.openxmlformats.org/officeDocument/2006/relationships" r:id="rId7"/>
          <a:extLst>
            <a:ext uri="{FF2B5EF4-FFF2-40B4-BE49-F238E27FC236}">
              <a16:creationId xmlns:a16="http://schemas.microsoft.com/office/drawing/2014/main" id="{F65CED52-93D3-42B3-8F72-1D6ED8C6C977}"/>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50" name="Text Box 8">
          <a:hlinkClick xmlns:r="http://schemas.openxmlformats.org/officeDocument/2006/relationships" r:id="rId7"/>
          <a:extLst>
            <a:ext uri="{FF2B5EF4-FFF2-40B4-BE49-F238E27FC236}">
              <a16:creationId xmlns:a16="http://schemas.microsoft.com/office/drawing/2014/main" id="{37F8B58F-D46F-4C1E-9B4C-4A305E5DD3ED}"/>
            </a:ext>
          </a:extLst>
        </xdr:cNvPr>
        <xdr:cNvSpPr txBox="1">
          <a:spLocks noChangeArrowheads="1"/>
        </xdr:cNvSpPr>
      </xdr:nvSpPr>
      <xdr:spPr bwMode="auto">
        <a:xfrm>
          <a:off x="1000125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1" name="Text Box 8">
          <a:hlinkClick xmlns:r="http://schemas.openxmlformats.org/officeDocument/2006/relationships" r:id="rId7"/>
          <a:extLst>
            <a:ext uri="{FF2B5EF4-FFF2-40B4-BE49-F238E27FC236}">
              <a16:creationId xmlns:a16="http://schemas.microsoft.com/office/drawing/2014/main" id="{D75FF927-6648-4D8C-A255-69EE8F2612B0}"/>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2" name="Text Box 8">
          <a:hlinkClick xmlns:r="http://schemas.openxmlformats.org/officeDocument/2006/relationships" r:id="rId7"/>
          <a:extLst>
            <a:ext uri="{FF2B5EF4-FFF2-40B4-BE49-F238E27FC236}">
              <a16:creationId xmlns:a16="http://schemas.microsoft.com/office/drawing/2014/main" id="{576F3A97-00CB-4C4B-BE42-81FB82BF1CEA}"/>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3" name="Text Box 8">
          <a:hlinkClick xmlns:r="http://schemas.openxmlformats.org/officeDocument/2006/relationships" r:id="rId7"/>
          <a:extLst>
            <a:ext uri="{FF2B5EF4-FFF2-40B4-BE49-F238E27FC236}">
              <a16:creationId xmlns:a16="http://schemas.microsoft.com/office/drawing/2014/main" id="{B4532E03-579E-4FEA-B9C7-A780BEC53666}"/>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4" name="Text Box 8">
          <a:hlinkClick xmlns:r="http://schemas.openxmlformats.org/officeDocument/2006/relationships" r:id="rId7"/>
          <a:extLst>
            <a:ext uri="{FF2B5EF4-FFF2-40B4-BE49-F238E27FC236}">
              <a16:creationId xmlns:a16="http://schemas.microsoft.com/office/drawing/2014/main" id="{CBE0D533-AE54-4086-BF04-87C44B285A57}"/>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5" name="Text Box 8">
          <a:hlinkClick xmlns:r="http://schemas.openxmlformats.org/officeDocument/2006/relationships" r:id="rId7"/>
          <a:extLst>
            <a:ext uri="{FF2B5EF4-FFF2-40B4-BE49-F238E27FC236}">
              <a16:creationId xmlns:a16="http://schemas.microsoft.com/office/drawing/2014/main" id="{7E4489F5-AB4A-4457-AE58-6DB2D07E9AF5}"/>
            </a:ext>
          </a:extLst>
        </xdr:cNvPr>
        <xdr:cNvSpPr txBox="1">
          <a:spLocks noChangeArrowheads="1"/>
        </xdr:cNvSpPr>
      </xdr:nvSpPr>
      <xdr:spPr bwMode="auto">
        <a:xfrm>
          <a:off x="1000125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56" name="Text Box 8">
          <a:hlinkClick xmlns:r="http://schemas.openxmlformats.org/officeDocument/2006/relationships" r:id="rId7"/>
          <a:extLst>
            <a:ext uri="{FF2B5EF4-FFF2-40B4-BE49-F238E27FC236}">
              <a16:creationId xmlns:a16="http://schemas.microsoft.com/office/drawing/2014/main" id="{3991BAF4-E5B7-45C0-9CD9-212125413E70}"/>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57" name="Text Box 8">
          <a:hlinkClick xmlns:r="http://schemas.openxmlformats.org/officeDocument/2006/relationships" r:id="rId7"/>
          <a:extLst>
            <a:ext uri="{FF2B5EF4-FFF2-40B4-BE49-F238E27FC236}">
              <a16:creationId xmlns:a16="http://schemas.microsoft.com/office/drawing/2014/main" id="{5512CCB6-C8AB-4C72-9E2E-A9CBC13A97E0}"/>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58" name="Text Box 8">
          <a:hlinkClick xmlns:r="http://schemas.openxmlformats.org/officeDocument/2006/relationships" r:id="rId7"/>
          <a:extLst>
            <a:ext uri="{FF2B5EF4-FFF2-40B4-BE49-F238E27FC236}">
              <a16:creationId xmlns:a16="http://schemas.microsoft.com/office/drawing/2014/main" id="{3DCC4E9D-E1B4-4571-AC1E-B4B11C059B8C}"/>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59" name="Text Box 8">
          <a:hlinkClick xmlns:r="http://schemas.openxmlformats.org/officeDocument/2006/relationships" r:id="rId7"/>
          <a:extLst>
            <a:ext uri="{FF2B5EF4-FFF2-40B4-BE49-F238E27FC236}">
              <a16:creationId xmlns:a16="http://schemas.microsoft.com/office/drawing/2014/main" id="{87709BF0-AD8F-4207-A5C5-85E36152F846}"/>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60" name="Text Box 8">
          <a:hlinkClick xmlns:r="http://schemas.openxmlformats.org/officeDocument/2006/relationships" r:id="rId7"/>
          <a:extLst>
            <a:ext uri="{FF2B5EF4-FFF2-40B4-BE49-F238E27FC236}">
              <a16:creationId xmlns:a16="http://schemas.microsoft.com/office/drawing/2014/main" id="{C1D52696-5A37-4F40-B12F-805B62AF9398}"/>
            </a:ext>
          </a:extLst>
        </xdr:cNvPr>
        <xdr:cNvSpPr txBox="1">
          <a:spLocks noChangeArrowheads="1"/>
        </xdr:cNvSpPr>
      </xdr:nvSpPr>
      <xdr:spPr bwMode="auto">
        <a:xfrm>
          <a:off x="1000125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61" name="Text Box 8">
          <a:hlinkClick xmlns:r="http://schemas.openxmlformats.org/officeDocument/2006/relationships" r:id="rId7"/>
          <a:extLst>
            <a:ext uri="{FF2B5EF4-FFF2-40B4-BE49-F238E27FC236}">
              <a16:creationId xmlns:a16="http://schemas.microsoft.com/office/drawing/2014/main" id="{BCE66928-1767-4F0B-994B-5038ED2E79C6}"/>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62" name="Text Box 8">
          <a:hlinkClick xmlns:r="http://schemas.openxmlformats.org/officeDocument/2006/relationships" r:id="rId7"/>
          <a:extLst>
            <a:ext uri="{FF2B5EF4-FFF2-40B4-BE49-F238E27FC236}">
              <a16:creationId xmlns:a16="http://schemas.microsoft.com/office/drawing/2014/main" id="{B216EA8D-ED84-47D8-90A1-018796AD61A4}"/>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63" name="Text Box 8">
          <a:hlinkClick xmlns:r="http://schemas.openxmlformats.org/officeDocument/2006/relationships" r:id="rId7"/>
          <a:extLst>
            <a:ext uri="{FF2B5EF4-FFF2-40B4-BE49-F238E27FC236}">
              <a16:creationId xmlns:a16="http://schemas.microsoft.com/office/drawing/2014/main" id="{2C5C57F4-83C0-47AE-B473-8196727A3820}"/>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64" name="Text Box 8">
          <a:hlinkClick xmlns:r="http://schemas.openxmlformats.org/officeDocument/2006/relationships" r:id="rId7"/>
          <a:extLst>
            <a:ext uri="{FF2B5EF4-FFF2-40B4-BE49-F238E27FC236}">
              <a16:creationId xmlns:a16="http://schemas.microsoft.com/office/drawing/2014/main" id="{C8C1A9C8-7AE3-46C1-BA19-331293CB7CED}"/>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65" name="Text Box 8">
          <a:hlinkClick xmlns:r="http://schemas.openxmlformats.org/officeDocument/2006/relationships" r:id="rId7"/>
          <a:extLst>
            <a:ext uri="{FF2B5EF4-FFF2-40B4-BE49-F238E27FC236}">
              <a16:creationId xmlns:a16="http://schemas.microsoft.com/office/drawing/2014/main" id="{9E47DE54-881D-4A0F-AF63-27E6FDD47569}"/>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66" name="Text Box 8">
          <a:hlinkClick xmlns:r="http://schemas.openxmlformats.org/officeDocument/2006/relationships" r:id="rId7"/>
          <a:extLst>
            <a:ext uri="{FF2B5EF4-FFF2-40B4-BE49-F238E27FC236}">
              <a16:creationId xmlns:a16="http://schemas.microsoft.com/office/drawing/2014/main" id="{AD75A6F2-84EB-4661-A569-337D6858D672}"/>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67" name="Text Box 8">
          <a:hlinkClick xmlns:r="http://schemas.openxmlformats.org/officeDocument/2006/relationships" r:id="rId7"/>
          <a:extLst>
            <a:ext uri="{FF2B5EF4-FFF2-40B4-BE49-F238E27FC236}">
              <a16:creationId xmlns:a16="http://schemas.microsoft.com/office/drawing/2014/main" id="{7F29AAA5-F3DD-46F0-B814-EAD1E9C177BB}"/>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68" name="Text Box 8">
          <a:hlinkClick xmlns:r="http://schemas.openxmlformats.org/officeDocument/2006/relationships" r:id="rId7"/>
          <a:extLst>
            <a:ext uri="{FF2B5EF4-FFF2-40B4-BE49-F238E27FC236}">
              <a16:creationId xmlns:a16="http://schemas.microsoft.com/office/drawing/2014/main" id="{61403E8E-6644-4D61-9500-82566A28ACB3}"/>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69" name="Text Box 8">
          <a:hlinkClick xmlns:r="http://schemas.openxmlformats.org/officeDocument/2006/relationships" r:id="rId7"/>
          <a:extLst>
            <a:ext uri="{FF2B5EF4-FFF2-40B4-BE49-F238E27FC236}">
              <a16:creationId xmlns:a16="http://schemas.microsoft.com/office/drawing/2014/main" id="{2157BF5D-9EA0-4ED6-A9B4-CFD247419D96}"/>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70" name="Text Box 8">
          <a:hlinkClick xmlns:r="http://schemas.openxmlformats.org/officeDocument/2006/relationships" r:id="rId7"/>
          <a:extLst>
            <a:ext uri="{FF2B5EF4-FFF2-40B4-BE49-F238E27FC236}">
              <a16:creationId xmlns:a16="http://schemas.microsoft.com/office/drawing/2014/main" id="{BFB79B90-371F-40B8-BAC8-E862FD768487}"/>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1" name="Text Box 8">
          <a:hlinkClick xmlns:r="http://schemas.openxmlformats.org/officeDocument/2006/relationships" r:id="rId7"/>
          <a:extLst>
            <a:ext uri="{FF2B5EF4-FFF2-40B4-BE49-F238E27FC236}">
              <a16:creationId xmlns:a16="http://schemas.microsoft.com/office/drawing/2014/main" id="{D97D675F-FFEA-413B-A63C-00206FD08408}"/>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2" name="Text Box 8">
          <a:hlinkClick xmlns:r="http://schemas.openxmlformats.org/officeDocument/2006/relationships" r:id="rId7"/>
          <a:extLst>
            <a:ext uri="{FF2B5EF4-FFF2-40B4-BE49-F238E27FC236}">
              <a16:creationId xmlns:a16="http://schemas.microsoft.com/office/drawing/2014/main" id="{BDC4EC1D-FA5B-48AA-87F0-600191AE2DD4}"/>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3" name="Text Box 8">
          <a:hlinkClick xmlns:r="http://schemas.openxmlformats.org/officeDocument/2006/relationships" r:id="rId7"/>
          <a:extLst>
            <a:ext uri="{FF2B5EF4-FFF2-40B4-BE49-F238E27FC236}">
              <a16:creationId xmlns:a16="http://schemas.microsoft.com/office/drawing/2014/main" id="{BA52B0A3-4F67-431F-BFEA-BFBFDCC1E977}"/>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4" name="Text Box 8">
          <a:hlinkClick xmlns:r="http://schemas.openxmlformats.org/officeDocument/2006/relationships" r:id="rId7"/>
          <a:extLst>
            <a:ext uri="{FF2B5EF4-FFF2-40B4-BE49-F238E27FC236}">
              <a16:creationId xmlns:a16="http://schemas.microsoft.com/office/drawing/2014/main" id="{7A29B5DF-BAAE-40A8-8507-AFF341061709}"/>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5" name="Text Box 8">
          <a:hlinkClick xmlns:r="http://schemas.openxmlformats.org/officeDocument/2006/relationships" r:id="rId7"/>
          <a:extLst>
            <a:ext uri="{FF2B5EF4-FFF2-40B4-BE49-F238E27FC236}">
              <a16:creationId xmlns:a16="http://schemas.microsoft.com/office/drawing/2014/main" id="{6C239183-5F34-4A73-B5B2-588340053DC2}"/>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76" name="Text Box 8">
          <a:hlinkClick xmlns:r="http://schemas.openxmlformats.org/officeDocument/2006/relationships" r:id="rId7"/>
          <a:extLst>
            <a:ext uri="{FF2B5EF4-FFF2-40B4-BE49-F238E27FC236}">
              <a16:creationId xmlns:a16="http://schemas.microsoft.com/office/drawing/2014/main" id="{7FAB5FE8-B711-42B5-9BC6-98167F94829E}"/>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77" name="Text Box 8">
          <a:hlinkClick xmlns:r="http://schemas.openxmlformats.org/officeDocument/2006/relationships" r:id="rId7"/>
          <a:extLst>
            <a:ext uri="{FF2B5EF4-FFF2-40B4-BE49-F238E27FC236}">
              <a16:creationId xmlns:a16="http://schemas.microsoft.com/office/drawing/2014/main" id="{D5B74632-A3F7-4585-904C-4FC84C4E5C1D}"/>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78" name="Text Box 8">
          <a:hlinkClick xmlns:r="http://schemas.openxmlformats.org/officeDocument/2006/relationships" r:id="rId7"/>
          <a:extLst>
            <a:ext uri="{FF2B5EF4-FFF2-40B4-BE49-F238E27FC236}">
              <a16:creationId xmlns:a16="http://schemas.microsoft.com/office/drawing/2014/main" id="{E8D6A695-3B24-49EB-B7B8-8854488CE0A9}"/>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79" name="Text Box 8">
          <a:hlinkClick xmlns:r="http://schemas.openxmlformats.org/officeDocument/2006/relationships" r:id="rId7"/>
          <a:extLst>
            <a:ext uri="{FF2B5EF4-FFF2-40B4-BE49-F238E27FC236}">
              <a16:creationId xmlns:a16="http://schemas.microsoft.com/office/drawing/2014/main" id="{1432F48C-131A-46F7-B7D1-2251AA568A00}"/>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80" name="Text Box 8">
          <a:hlinkClick xmlns:r="http://schemas.openxmlformats.org/officeDocument/2006/relationships" r:id="rId7"/>
          <a:extLst>
            <a:ext uri="{FF2B5EF4-FFF2-40B4-BE49-F238E27FC236}">
              <a16:creationId xmlns:a16="http://schemas.microsoft.com/office/drawing/2014/main" id="{4217E84C-1E10-4F4F-9A6B-ABD31F9CBA3B}"/>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81" name="Text Box 8">
          <a:hlinkClick xmlns:r="http://schemas.openxmlformats.org/officeDocument/2006/relationships" r:id="rId7"/>
          <a:extLst>
            <a:ext uri="{FF2B5EF4-FFF2-40B4-BE49-F238E27FC236}">
              <a16:creationId xmlns:a16="http://schemas.microsoft.com/office/drawing/2014/main" id="{EA88807C-80FC-4256-8B32-0008C44FD8A3}"/>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82" name="Text Box 8">
          <a:hlinkClick xmlns:r="http://schemas.openxmlformats.org/officeDocument/2006/relationships" r:id="rId7"/>
          <a:extLst>
            <a:ext uri="{FF2B5EF4-FFF2-40B4-BE49-F238E27FC236}">
              <a16:creationId xmlns:a16="http://schemas.microsoft.com/office/drawing/2014/main" id="{D9DE6809-2F33-441A-BE27-21ABA555EC0E}"/>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83" name="Text Box 8">
          <a:hlinkClick xmlns:r="http://schemas.openxmlformats.org/officeDocument/2006/relationships" r:id="rId7"/>
          <a:extLst>
            <a:ext uri="{FF2B5EF4-FFF2-40B4-BE49-F238E27FC236}">
              <a16:creationId xmlns:a16="http://schemas.microsoft.com/office/drawing/2014/main" id="{B4495358-4E3D-4871-A027-F7ABDF1ED5FA}"/>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84" name="Text Box 8">
          <a:hlinkClick xmlns:r="http://schemas.openxmlformats.org/officeDocument/2006/relationships" r:id="rId7"/>
          <a:extLst>
            <a:ext uri="{FF2B5EF4-FFF2-40B4-BE49-F238E27FC236}">
              <a16:creationId xmlns:a16="http://schemas.microsoft.com/office/drawing/2014/main" id="{0F24ECC0-0717-4133-A120-34C8571C2756}"/>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85" name="Text Box 8">
          <a:hlinkClick xmlns:r="http://schemas.openxmlformats.org/officeDocument/2006/relationships" r:id="rId7"/>
          <a:extLst>
            <a:ext uri="{FF2B5EF4-FFF2-40B4-BE49-F238E27FC236}">
              <a16:creationId xmlns:a16="http://schemas.microsoft.com/office/drawing/2014/main" id="{0A78643E-48DE-4D83-A6CA-59379DA1357C}"/>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6" name="Text Box 8">
          <a:hlinkClick xmlns:r="http://schemas.openxmlformats.org/officeDocument/2006/relationships" r:id="rId7"/>
          <a:extLst>
            <a:ext uri="{FF2B5EF4-FFF2-40B4-BE49-F238E27FC236}">
              <a16:creationId xmlns:a16="http://schemas.microsoft.com/office/drawing/2014/main" id="{AA231843-0827-4261-837D-5E377B1874A7}"/>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7" name="Text Box 8">
          <a:hlinkClick xmlns:r="http://schemas.openxmlformats.org/officeDocument/2006/relationships" r:id="rId7"/>
          <a:extLst>
            <a:ext uri="{FF2B5EF4-FFF2-40B4-BE49-F238E27FC236}">
              <a16:creationId xmlns:a16="http://schemas.microsoft.com/office/drawing/2014/main" id="{7F06BB40-904F-4274-B38B-B5201F65986B}"/>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8" name="Text Box 8">
          <a:hlinkClick xmlns:r="http://schemas.openxmlformats.org/officeDocument/2006/relationships" r:id="rId7"/>
          <a:extLst>
            <a:ext uri="{FF2B5EF4-FFF2-40B4-BE49-F238E27FC236}">
              <a16:creationId xmlns:a16="http://schemas.microsoft.com/office/drawing/2014/main" id="{A44D6951-C1A2-4DCD-B699-940A84423F30}"/>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9" name="Text Box 8">
          <a:hlinkClick xmlns:r="http://schemas.openxmlformats.org/officeDocument/2006/relationships" r:id="rId7"/>
          <a:extLst>
            <a:ext uri="{FF2B5EF4-FFF2-40B4-BE49-F238E27FC236}">
              <a16:creationId xmlns:a16="http://schemas.microsoft.com/office/drawing/2014/main" id="{F4A59032-AB13-4C27-8CFB-498CA9B89AC1}"/>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90" name="Text Box 8">
          <a:hlinkClick xmlns:r="http://schemas.openxmlformats.org/officeDocument/2006/relationships" r:id="rId7"/>
          <a:extLst>
            <a:ext uri="{FF2B5EF4-FFF2-40B4-BE49-F238E27FC236}">
              <a16:creationId xmlns:a16="http://schemas.microsoft.com/office/drawing/2014/main" id="{964AFF62-4536-488C-8A3D-8E743E8AF230}"/>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91" name="Text Box 8">
          <a:hlinkClick xmlns:r="http://schemas.openxmlformats.org/officeDocument/2006/relationships" r:id="rId7"/>
          <a:extLst>
            <a:ext uri="{FF2B5EF4-FFF2-40B4-BE49-F238E27FC236}">
              <a16:creationId xmlns:a16="http://schemas.microsoft.com/office/drawing/2014/main" id="{648B8C4A-E5D2-4826-967B-B608CB13A4CE}"/>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92" name="Text Box 8">
          <a:hlinkClick xmlns:r="http://schemas.openxmlformats.org/officeDocument/2006/relationships" r:id="rId7"/>
          <a:extLst>
            <a:ext uri="{FF2B5EF4-FFF2-40B4-BE49-F238E27FC236}">
              <a16:creationId xmlns:a16="http://schemas.microsoft.com/office/drawing/2014/main" id="{5CA26113-CA4A-4BCF-BA2C-6EBE37A42854}"/>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93" name="Text Box 8">
          <a:hlinkClick xmlns:r="http://schemas.openxmlformats.org/officeDocument/2006/relationships" r:id="rId7"/>
          <a:extLst>
            <a:ext uri="{FF2B5EF4-FFF2-40B4-BE49-F238E27FC236}">
              <a16:creationId xmlns:a16="http://schemas.microsoft.com/office/drawing/2014/main" id="{127DC196-CF77-4B9C-845B-F12D79160208}"/>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94" name="Text Box 8">
          <a:hlinkClick xmlns:r="http://schemas.openxmlformats.org/officeDocument/2006/relationships" r:id="rId7"/>
          <a:extLst>
            <a:ext uri="{FF2B5EF4-FFF2-40B4-BE49-F238E27FC236}">
              <a16:creationId xmlns:a16="http://schemas.microsoft.com/office/drawing/2014/main" id="{ACF0AF84-BEEE-427F-96C6-E684C328DE62}"/>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95" name="Text Box 8">
          <a:hlinkClick xmlns:r="http://schemas.openxmlformats.org/officeDocument/2006/relationships" r:id="rId7"/>
          <a:extLst>
            <a:ext uri="{FF2B5EF4-FFF2-40B4-BE49-F238E27FC236}">
              <a16:creationId xmlns:a16="http://schemas.microsoft.com/office/drawing/2014/main" id="{A83767DA-1FCC-42E5-8A81-9724526BA741}"/>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96" name="Text Box 8">
          <a:hlinkClick xmlns:r="http://schemas.openxmlformats.org/officeDocument/2006/relationships" r:id="rId7"/>
          <a:extLst>
            <a:ext uri="{FF2B5EF4-FFF2-40B4-BE49-F238E27FC236}">
              <a16:creationId xmlns:a16="http://schemas.microsoft.com/office/drawing/2014/main" id="{43C7EA4D-75FB-4DC3-BBAB-CA583D54960B}"/>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97" name="Text Box 8">
          <a:hlinkClick xmlns:r="http://schemas.openxmlformats.org/officeDocument/2006/relationships" r:id="rId7"/>
          <a:extLst>
            <a:ext uri="{FF2B5EF4-FFF2-40B4-BE49-F238E27FC236}">
              <a16:creationId xmlns:a16="http://schemas.microsoft.com/office/drawing/2014/main" id="{85F249A0-D226-4285-88F1-2C1E12981DB8}"/>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98" name="Text Box 8">
          <a:hlinkClick xmlns:r="http://schemas.openxmlformats.org/officeDocument/2006/relationships" r:id="rId7"/>
          <a:extLst>
            <a:ext uri="{FF2B5EF4-FFF2-40B4-BE49-F238E27FC236}">
              <a16:creationId xmlns:a16="http://schemas.microsoft.com/office/drawing/2014/main" id="{C8D1BC0D-C9AB-4AE5-B9D4-979E80315228}"/>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99" name="Text Box 8">
          <a:hlinkClick xmlns:r="http://schemas.openxmlformats.org/officeDocument/2006/relationships" r:id="rId7"/>
          <a:extLst>
            <a:ext uri="{FF2B5EF4-FFF2-40B4-BE49-F238E27FC236}">
              <a16:creationId xmlns:a16="http://schemas.microsoft.com/office/drawing/2014/main" id="{F694F415-44D1-4E9A-8DE9-45696E3F615E}"/>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0" name="Text Box 8">
          <a:hlinkClick xmlns:r="http://schemas.openxmlformats.org/officeDocument/2006/relationships" r:id="rId7"/>
          <a:extLst>
            <a:ext uri="{FF2B5EF4-FFF2-40B4-BE49-F238E27FC236}">
              <a16:creationId xmlns:a16="http://schemas.microsoft.com/office/drawing/2014/main" id="{5B10EBC3-6730-4F97-A5C1-65E7BC32C2FD}"/>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1" name="Text Box 8">
          <a:hlinkClick xmlns:r="http://schemas.openxmlformats.org/officeDocument/2006/relationships" r:id="rId7"/>
          <a:extLst>
            <a:ext uri="{FF2B5EF4-FFF2-40B4-BE49-F238E27FC236}">
              <a16:creationId xmlns:a16="http://schemas.microsoft.com/office/drawing/2014/main" id="{FAFCBB1F-DE44-4721-8718-65EF771B418F}"/>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2" name="Text Box 8">
          <a:hlinkClick xmlns:r="http://schemas.openxmlformats.org/officeDocument/2006/relationships" r:id="rId7"/>
          <a:extLst>
            <a:ext uri="{FF2B5EF4-FFF2-40B4-BE49-F238E27FC236}">
              <a16:creationId xmlns:a16="http://schemas.microsoft.com/office/drawing/2014/main" id="{51ED9E76-07F7-4818-A375-164408BB6C67}"/>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3" name="Text Box 8">
          <a:hlinkClick xmlns:r="http://schemas.openxmlformats.org/officeDocument/2006/relationships" r:id="rId7"/>
          <a:extLst>
            <a:ext uri="{FF2B5EF4-FFF2-40B4-BE49-F238E27FC236}">
              <a16:creationId xmlns:a16="http://schemas.microsoft.com/office/drawing/2014/main" id="{0980BED9-5976-4A88-9A28-5D638021BF06}"/>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4" name="Text Box 8">
          <a:hlinkClick xmlns:r="http://schemas.openxmlformats.org/officeDocument/2006/relationships" r:id="rId7"/>
          <a:extLst>
            <a:ext uri="{FF2B5EF4-FFF2-40B4-BE49-F238E27FC236}">
              <a16:creationId xmlns:a16="http://schemas.microsoft.com/office/drawing/2014/main" id="{C3EEEDE3-D137-4877-81C8-F01198FE6075}"/>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5" name="Text Box 8">
          <a:hlinkClick xmlns:r="http://schemas.openxmlformats.org/officeDocument/2006/relationships" r:id="rId7"/>
          <a:extLst>
            <a:ext uri="{FF2B5EF4-FFF2-40B4-BE49-F238E27FC236}">
              <a16:creationId xmlns:a16="http://schemas.microsoft.com/office/drawing/2014/main" id="{D24AF72A-B847-4285-8DB2-B6AE41392668}"/>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6" name="Text Box 8">
          <a:hlinkClick xmlns:r="http://schemas.openxmlformats.org/officeDocument/2006/relationships" r:id="rId7"/>
          <a:extLst>
            <a:ext uri="{FF2B5EF4-FFF2-40B4-BE49-F238E27FC236}">
              <a16:creationId xmlns:a16="http://schemas.microsoft.com/office/drawing/2014/main" id="{D92962A3-9264-4B87-A3A6-2C8608FCC0D5}"/>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7" name="Text Box 8">
          <a:hlinkClick xmlns:r="http://schemas.openxmlformats.org/officeDocument/2006/relationships" r:id="rId7"/>
          <a:extLst>
            <a:ext uri="{FF2B5EF4-FFF2-40B4-BE49-F238E27FC236}">
              <a16:creationId xmlns:a16="http://schemas.microsoft.com/office/drawing/2014/main" id="{F71A211C-0DAC-4751-A319-130455BDB84B}"/>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8" name="Text Box 8">
          <a:hlinkClick xmlns:r="http://schemas.openxmlformats.org/officeDocument/2006/relationships" r:id="rId7"/>
          <a:extLst>
            <a:ext uri="{FF2B5EF4-FFF2-40B4-BE49-F238E27FC236}">
              <a16:creationId xmlns:a16="http://schemas.microsoft.com/office/drawing/2014/main" id="{29960AC9-592F-4C0A-A415-90B6F35FEBC9}"/>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09" name="Text Box 8">
          <a:hlinkClick xmlns:r="http://schemas.openxmlformats.org/officeDocument/2006/relationships" r:id="rId7"/>
          <a:extLst>
            <a:ext uri="{FF2B5EF4-FFF2-40B4-BE49-F238E27FC236}">
              <a16:creationId xmlns:a16="http://schemas.microsoft.com/office/drawing/2014/main" id="{CCC00368-834A-442C-9FFF-744069E5355F}"/>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0" name="Text Box 8">
          <a:hlinkClick xmlns:r="http://schemas.openxmlformats.org/officeDocument/2006/relationships" r:id="rId7"/>
          <a:extLst>
            <a:ext uri="{FF2B5EF4-FFF2-40B4-BE49-F238E27FC236}">
              <a16:creationId xmlns:a16="http://schemas.microsoft.com/office/drawing/2014/main" id="{AF714904-C1A2-4358-B8EB-4072DECF41FF}"/>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1" name="Text Box 8">
          <a:hlinkClick xmlns:r="http://schemas.openxmlformats.org/officeDocument/2006/relationships" r:id="rId7"/>
          <a:extLst>
            <a:ext uri="{FF2B5EF4-FFF2-40B4-BE49-F238E27FC236}">
              <a16:creationId xmlns:a16="http://schemas.microsoft.com/office/drawing/2014/main" id="{E00A347D-8C9F-4861-A4C5-25CB98FE1A31}"/>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2" name="Text Box 8">
          <a:hlinkClick xmlns:r="http://schemas.openxmlformats.org/officeDocument/2006/relationships" r:id="rId7"/>
          <a:extLst>
            <a:ext uri="{FF2B5EF4-FFF2-40B4-BE49-F238E27FC236}">
              <a16:creationId xmlns:a16="http://schemas.microsoft.com/office/drawing/2014/main" id="{5623C27F-2CBA-4A58-9E94-E1EC4E521464}"/>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3" name="Text Box 8">
          <a:hlinkClick xmlns:r="http://schemas.openxmlformats.org/officeDocument/2006/relationships" r:id="rId7"/>
          <a:extLst>
            <a:ext uri="{FF2B5EF4-FFF2-40B4-BE49-F238E27FC236}">
              <a16:creationId xmlns:a16="http://schemas.microsoft.com/office/drawing/2014/main" id="{CE37D33D-4CC5-4D74-9D55-0AF021FD3E88}"/>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4" name="Text Box 8">
          <a:hlinkClick xmlns:r="http://schemas.openxmlformats.org/officeDocument/2006/relationships" r:id="rId7"/>
          <a:extLst>
            <a:ext uri="{FF2B5EF4-FFF2-40B4-BE49-F238E27FC236}">
              <a16:creationId xmlns:a16="http://schemas.microsoft.com/office/drawing/2014/main" id="{A5110705-CF45-478B-BA56-5D6EA73E0A34}"/>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5" name="Text Box 8">
          <a:hlinkClick xmlns:r="http://schemas.openxmlformats.org/officeDocument/2006/relationships" r:id="rId7"/>
          <a:extLst>
            <a:ext uri="{FF2B5EF4-FFF2-40B4-BE49-F238E27FC236}">
              <a16:creationId xmlns:a16="http://schemas.microsoft.com/office/drawing/2014/main" id="{E3A60905-991D-4A4F-9486-A287B516ECDF}"/>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16" name="Text Box 8">
          <a:hlinkClick xmlns:r="http://schemas.openxmlformats.org/officeDocument/2006/relationships" r:id="rId7"/>
          <a:extLst>
            <a:ext uri="{FF2B5EF4-FFF2-40B4-BE49-F238E27FC236}">
              <a16:creationId xmlns:a16="http://schemas.microsoft.com/office/drawing/2014/main" id="{07083F3A-3CF2-4471-B8F8-CEDD18DBB797}"/>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17" name="Text Box 8">
          <a:hlinkClick xmlns:r="http://schemas.openxmlformats.org/officeDocument/2006/relationships" r:id="rId7"/>
          <a:extLst>
            <a:ext uri="{FF2B5EF4-FFF2-40B4-BE49-F238E27FC236}">
              <a16:creationId xmlns:a16="http://schemas.microsoft.com/office/drawing/2014/main" id="{C6AFA39B-AA00-4DFF-BDFD-E41311AD77E2}"/>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18" name="Text Box 8">
          <a:hlinkClick xmlns:r="http://schemas.openxmlformats.org/officeDocument/2006/relationships" r:id="rId7"/>
          <a:extLst>
            <a:ext uri="{FF2B5EF4-FFF2-40B4-BE49-F238E27FC236}">
              <a16:creationId xmlns:a16="http://schemas.microsoft.com/office/drawing/2014/main" id="{E17BA92C-D214-4135-88A1-0847FDBA4109}"/>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19" name="Text Box 8">
          <a:hlinkClick xmlns:r="http://schemas.openxmlformats.org/officeDocument/2006/relationships" r:id="rId7"/>
          <a:extLst>
            <a:ext uri="{FF2B5EF4-FFF2-40B4-BE49-F238E27FC236}">
              <a16:creationId xmlns:a16="http://schemas.microsoft.com/office/drawing/2014/main" id="{58110D7D-30BF-4320-9661-18EBBE810F1B}"/>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20" name="Text Box 8">
          <a:hlinkClick xmlns:r="http://schemas.openxmlformats.org/officeDocument/2006/relationships" r:id="rId7"/>
          <a:extLst>
            <a:ext uri="{FF2B5EF4-FFF2-40B4-BE49-F238E27FC236}">
              <a16:creationId xmlns:a16="http://schemas.microsoft.com/office/drawing/2014/main" id="{163D64AF-099D-4D2F-A14D-A75EA1CBA06F}"/>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1" name="Text Box 8">
          <a:hlinkClick xmlns:r="http://schemas.openxmlformats.org/officeDocument/2006/relationships" r:id="rId7"/>
          <a:extLst>
            <a:ext uri="{FF2B5EF4-FFF2-40B4-BE49-F238E27FC236}">
              <a16:creationId xmlns:a16="http://schemas.microsoft.com/office/drawing/2014/main" id="{2F6183E0-36DA-433C-9A6C-4587063AA8E2}"/>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2" name="Text Box 8">
          <a:hlinkClick xmlns:r="http://schemas.openxmlformats.org/officeDocument/2006/relationships" r:id="rId7"/>
          <a:extLst>
            <a:ext uri="{FF2B5EF4-FFF2-40B4-BE49-F238E27FC236}">
              <a16:creationId xmlns:a16="http://schemas.microsoft.com/office/drawing/2014/main" id="{42DD00D9-289B-4A03-B81E-FD4BE7BB9E5E}"/>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3" name="Text Box 8">
          <a:hlinkClick xmlns:r="http://schemas.openxmlformats.org/officeDocument/2006/relationships" r:id="rId7"/>
          <a:extLst>
            <a:ext uri="{FF2B5EF4-FFF2-40B4-BE49-F238E27FC236}">
              <a16:creationId xmlns:a16="http://schemas.microsoft.com/office/drawing/2014/main" id="{4F595A8E-F395-481D-B864-8C4912DE2085}"/>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4" name="Text Box 8">
          <a:hlinkClick xmlns:r="http://schemas.openxmlformats.org/officeDocument/2006/relationships" r:id="rId7"/>
          <a:extLst>
            <a:ext uri="{FF2B5EF4-FFF2-40B4-BE49-F238E27FC236}">
              <a16:creationId xmlns:a16="http://schemas.microsoft.com/office/drawing/2014/main" id="{9FA7A146-8758-4DA2-BE6E-FF11E4B27154}"/>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5" name="Text Box 8">
          <a:hlinkClick xmlns:r="http://schemas.openxmlformats.org/officeDocument/2006/relationships" r:id="rId7"/>
          <a:extLst>
            <a:ext uri="{FF2B5EF4-FFF2-40B4-BE49-F238E27FC236}">
              <a16:creationId xmlns:a16="http://schemas.microsoft.com/office/drawing/2014/main" id="{768563A6-6913-4C3D-9349-27E31AB381FC}"/>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6" name="Text Box 8">
          <a:hlinkClick xmlns:r="http://schemas.openxmlformats.org/officeDocument/2006/relationships" r:id="rId7"/>
          <a:extLst>
            <a:ext uri="{FF2B5EF4-FFF2-40B4-BE49-F238E27FC236}">
              <a16:creationId xmlns:a16="http://schemas.microsoft.com/office/drawing/2014/main" id="{3405A8D8-E73F-481A-9D6C-DE3D8559E5A9}"/>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7" name="Text Box 8">
          <a:hlinkClick xmlns:r="http://schemas.openxmlformats.org/officeDocument/2006/relationships" r:id="rId7"/>
          <a:extLst>
            <a:ext uri="{FF2B5EF4-FFF2-40B4-BE49-F238E27FC236}">
              <a16:creationId xmlns:a16="http://schemas.microsoft.com/office/drawing/2014/main" id="{C05C1E39-CA86-44BE-AAAD-4FF39D2F0188}"/>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8" name="Text Box 8">
          <a:hlinkClick xmlns:r="http://schemas.openxmlformats.org/officeDocument/2006/relationships" r:id="rId7"/>
          <a:extLst>
            <a:ext uri="{FF2B5EF4-FFF2-40B4-BE49-F238E27FC236}">
              <a16:creationId xmlns:a16="http://schemas.microsoft.com/office/drawing/2014/main" id="{23953DFF-FCE3-4F8E-A050-1C9BD42008C8}"/>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9" name="Text Box 8">
          <a:hlinkClick xmlns:r="http://schemas.openxmlformats.org/officeDocument/2006/relationships" r:id="rId7"/>
          <a:extLst>
            <a:ext uri="{FF2B5EF4-FFF2-40B4-BE49-F238E27FC236}">
              <a16:creationId xmlns:a16="http://schemas.microsoft.com/office/drawing/2014/main" id="{9F99167B-2361-4EC8-99EF-C12FC4B90525}"/>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30" name="Text Box 8">
          <a:hlinkClick xmlns:r="http://schemas.openxmlformats.org/officeDocument/2006/relationships" r:id="rId7"/>
          <a:extLst>
            <a:ext uri="{FF2B5EF4-FFF2-40B4-BE49-F238E27FC236}">
              <a16:creationId xmlns:a16="http://schemas.microsoft.com/office/drawing/2014/main" id="{ED9A15BB-C30A-46F7-B9CE-44D93289C3AD}"/>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31" name="Text Box 8">
          <a:hlinkClick xmlns:r="http://schemas.openxmlformats.org/officeDocument/2006/relationships" r:id="rId7"/>
          <a:extLst>
            <a:ext uri="{FF2B5EF4-FFF2-40B4-BE49-F238E27FC236}">
              <a16:creationId xmlns:a16="http://schemas.microsoft.com/office/drawing/2014/main" id="{92D75810-B4B8-4A58-B54D-8D85F224B451}"/>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32" name="Text Box 8">
          <a:hlinkClick xmlns:r="http://schemas.openxmlformats.org/officeDocument/2006/relationships" r:id="rId7"/>
          <a:extLst>
            <a:ext uri="{FF2B5EF4-FFF2-40B4-BE49-F238E27FC236}">
              <a16:creationId xmlns:a16="http://schemas.microsoft.com/office/drawing/2014/main" id="{E00B31E6-A304-453C-AA21-DBF22C7E02E0}"/>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33" name="Text Box 8">
          <a:hlinkClick xmlns:r="http://schemas.openxmlformats.org/officeDocument/2006/relationships" r:id="rId7"/>
          <a:extLst>
            <a:ext uri="{FF2B5EF4-FFF2-40B4-BE49-F238E27FC236}">
              <a16:creationId xmlns:a16="http://schemas.microsoft.com/office/drawing/2014/main" id="{C252F823-7A04-4662-8383-FDC7384FF41F}"/>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34" name="Text Box 8">
          <a:hlinkClick xmlns:r="http://schemas.openxmlformats.org/officeDocument/2006/relationships" r:id="rId7"/>
          <a:extLst>
            <a:ext uri="{FF2B5EF4-FFF2-40B4-BE49-F238E27FC236}">
              <a16:creationId xmlns:a16="http://schemas.microsoft.com/office/drawing/2014/main" id="{2E69353E-5BC7-4DB0-B75A-0A457187FF95}"/>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35" name="Text Box 8">
          <a:hlinkClick xmlns:r="http://schemas.openxmlformats.org/officeDocument/2006/relationships" r:id="rId7"/>
          <a:extLst>
            <a:ext uri="{FF2B5EF4-FFF2-40B4-BE49-F238E27FC236}">
              <a16:creationId xmlns:a16="http://schemas.microsoft.com/office/drawing/2014/main" id="{4FF5276C-9891-49CB-9EDC-1423554332EE}"/>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6" name="Text Box 8">
          <a:hlinkClick xmlns:r="http://schemas.openxmlformats.org/officeDocument/2006/relationships" r:id="rId7"/>
          <a:extLst>
            <a:ext uri="{FF2B5EF4-FFF2-40B4-BE49-F238E27FC236}">
              <a16:creationId xmlns:a16="http://schemas.microsoft.com/office/drawing/2014/main" id="{E0B38C26-63AB-44B2-9D7F-46E67CBC9E40}"/>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7" name="Text Box 8">
          <a:hlinkClick xmlns:r="http://schemas.openxmlformats.org/officeDocument/2006/relationships" r:id="rId7"/>
          <a:extLst>
            <a:ext uri="{FF2B5EF4-FFF2-40B4-BE49-F238E27FC236}">
              <a16:creationId xmlns:a16="http://schemas.microsoft.com/office/drawing/2014/main" id="{F5299E6D-1350-4DBE-BE41-C314D2EF415A}"/>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8" name="Text Box 8">
          <a:hlinkClick xmlns:r="http://schemas.openxmlformats.org/officeDocument/2006/relationships" r:id="rId7"/>
          <a:extLst>
            <a:ext uri="{FF2B5EF4-FFF2-40B4-BE49-F238E27FC236}">
              <a16:creationId xmlns:a16="http://schemas.microsoft.com/office/drawing/2014/main" id="{C9CF7ED9-64F9-4A2F-9A6F-FAB1C81BE2CE}"/>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9" name="Text Box 8">
          <a:hlinkClick xmlns:r="http://schemas.openxmlformats.org/officeDocument/2006/relationships" r:id="rId7"/>
          <a:extLst>
            <a:ext uri="{FF2B5EF4-FFF2-40B4-BE49-F238E27FC236}">
              <a16:creationId xmlns:a16="http://schemas.microsoft.com/office/drawing/2014/main" id="{A0DEE5D9-0118-40F4-A138-3B9F4BDCD761}"/>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40" name="Text Box 8">
          <a:hlinkClick xmlns:r="http://schemas.openxmlformats.org/officeDocument/2006/relationships" r:id="rId7"/>
          <a:extLst>
            <a:ext uri="{FF2B5EF4-FFF2-40B4-BE49-F238E27FC236}">
              <a16:creationId xmlns:a16="http://schemas.microsoft.com/office/drawing/2014/main" id="{9EEE0D68-3694-4312-9547-8E7994345EA2}"/>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41" name="Text Box 8">
          <a:hlinkClick xmlns:r="http://schemas.openxmlformats.org/officeDocument/2006/relationships" r:id="rId7"/>
          <a:extLst>
            <a:ext uri="{FF2B5EF4-FFF2-40B4-BE49-F238E27FC236}">
              <a16:creationId xmlns:a16="http://schemas.microsoft.com/office/drawing/2014/main" id="{3B98390B-EE23-4BBC-B7EB-9129ECC1B483}"/>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42" name="Text Box 8">
          <a:hlinkClick xmlns:r="http://schemas.openxmlformats.org/officeDocument/2006/relationships" r:id="rId7"/>
          <a:extLst>
            <a:ext uri="{FF2B5EF4-FFF2-40B4-BE49-F238E27FC236}">
              <a16:creationId xmlns:a16="http://schemas.microsoft.com/office/drawing/2014/main" id="{14E98B8C-27AF-499D-8C5C-C4C495B7C8B2}"/>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43" name="Text Box 8">
          <a:hlinkClick xmlns:r="http://schemas.openxmlformats.org/officeDocument/2006/relationships" r:id="rId7"/>
          <a:extLst>
            <a:ext uri="{FF2B5EF4-FFF2-40B4-BE49-F238E27FC236}">
              <a16:creationId xmlns:a16="http://schemas.microsoft.com/office/drawing/2014/main" id="{C73B09E2-8B06-4C3B-8F44-2039787567A9}"/>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44" name="Text Box 8">
          <a:hlinkClick xmlns:r="http://schemas.openxmlformats.org/officeDocument/2006/relationships" r:id="rId7"/>
          <a:extLst>
            <a:ext uri="{FF2B5EF4-FFF2-40B4-BE49-F238E27FC236}">
              <a16:creationId xmlns:a16="http://schemas.microsoft.com/office/drawing/2014/main" id="{3551B3B5-E562-4BE8-81A7-8BF71B0648DD}"/>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45" name="Text Box 8">
          <a:hlinkClick xmlns:r="http://schemas.openxmlformats.org/officeDocument/2006/relationships" r:id="rId7"/>
          <a:extLst>
            <a:ext uri="{FF2B5EF4-FFF2-40B4-BE49-F238E27FC236}">
              <a16:creationId xmlns:a16="http://schemas.microsoft.com/office/drawing/2014/main" id="{4CA683AA-A3FC-4493-84DD-CC5E1C3142DB}"/>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46" name="Text Box 8">
          <a:hlinkClick xmlns:r="http://schemas.openxmlformats.org/officeDocument/2006/relationships" r:id="rId7"/>
          <a:extLst>
            <a:ext uri="{FF2B5EF4-FFF2-40B4-BE49-F238E27FC236}">
              <a16:creationId xmlns:a16="http://schemas.microsoft.com/office/drawing/2014/main" id="{7D17435B-34F5-4B2A-936F-153B60FDD40E}"/>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47" name="Text Box 8">
          <a:hlinkClick xmlns:r="http://schemas.openxmlformats.org/officeDocument/2006/relationships" r:id="rId7"/>
          <a:extLst>
            <a:ext uri="{FF2B5EF4-FFF2-40B4-BE49-F238E27FC236}">
              <a16:creationId xmlns:a16="http://schemas.microsoft.com/office/drawing/2014/main" id="{AFD85889-5233-48BD-B568-BAB78DCC567A}"/>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48" name="Text Box 8">
          <a:hlinkClick xmlns:r="http://schemas.openxmlformats.org/officeDocument/2006/relationships" r:id="rId7"/>
          <a:extLst>
            <a:ext uri="{FF2B5EF4-FFF2-40B4-BE49-F238E27FC236}">
              <a16:creationId xmlns:a16="http://schemas.microsoft.com/office/drawing/2014/main" id="{66ACB264-10B1-4E64-9AF4-30E044D758A5}"/>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49" name="Text Box 8">
          <a:hlinkClick xmlns:r="http://schemas.openxmlformats.org/officeDocument/2006/relationships" r:id="rId7"/>
          <a:extLst>
            <a:ext uri="{FF2B5EF4-FFF2-40B4-BE49-F238E27FC236}">
              <a16:creationId xmlns:a16="http://schemas.microsoft.com/office/drawing/2014/main" id="{0BEB9D36-943C-4277-9D5E-027C341DEA8D}"/>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0" name="Text Box 8">
          <a:hlinkClick xmlns:r="http://schemas.openxmlformats.org/officeDocument/2006/relationships" r:id="rId7"/>
          <a:extLst>
            <a:ext uri="{FF2B5EF4-FFF2-40B4-BE49-F238E27FC236}">
              <a16:creationId xmlns:a16="http://schemas.microsoft.com/office/drawing/2014/main" id="{BE38BD98-6919-400C-AF34-CC907292F782}"/>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1" name="Text Box 8">
          <a:hlinkClick xmlns:r="http://schemas.openxmlformats.org/officeDocument/2006/relationships" r:id="rId7"/>
          <a:extLst>
            <a:ext uri="{FF2B5EF4-FFF2-40B4-BE49-F238E27FC236}">
              <a16:creationId xmlns:a16="http://schemas.microsoft.com/office/drawing/2014/main" id="{79728B4F-262E-410C-A896-3F842E2FD2F8}"/>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2" name="Text Box 8">
          <a:hlinkClick xmlns:r="http://schemas.openxmlformats.org/officeDocument/2006/relationships" r:id="rId7"/>
          <a:extLst>
            <a:ext uri="{FF2B5EF4-FFF2-40B4-BE49-F238E27FC236}">
              <a16:creationId xmlns:a16="http://schemas.microsoft.com/office/drawing/2014/main" id="{C71F46C8-61AB-4E33-B320-D9BF87996884}"/>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3" name="Text Box 8">
          <a:hlinkClick xmlns:r="http://schemas.openxmlformats.org/officeDocument/2006/relationships" r:id="rId7"/>
          <a:extLst>
            <a:ext uri="{FF2B5EF4-FFF2-40B4-BE49-F238E27FC236}">
              <a16:creationId xmlns:a16="http://schemas.microsoft.com/office/drawing/2014/main" id="{70DDB805-7DD8-463C-81F4-61BD8301D48E}"/>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4" name="Text Box 8">
          <a:hlinkClick xmlns:r="http://schemas.openxmlformats.org/officeDocument/2006/relationships" r:id="rId7"/>
          <a:extLst>
            <a:ext uri="{FF2B5EF4-FFF2-40B4-BE49-F238E27FC236}">
              <a16:creationId xmlns:a16="http://schemas.microsoft.com/office/drawing/2014/main" id="{3F03D909-67AD-4131-A439-C499A3975909}"/>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5" name="Text Box 8">
          <a:hlinkClick xmlns:r="http://schemas.openxmlformats.org/officeDocument/2006/relationships" r:id="rId7"/>
          <a:extLst>
            <a:ext uri="{FF2B5EF4-FFF2-40B4-BE49-F238E27FC236}">
              <a16:creationId xmlns:a16="http://schemas.microsoft.com/office/drawing/2014/main" id="{406D30EA-43F8-46F1-B0EC-E65A4E41D8B9}"/>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6" name="Text Box 8">
          <a:hlinkClick xmlns:r="http://schemas.openxmlformats.org/officeDocument/2006/relationships" r:id="rId7"/>
          <a:extLst>
            <a:ext uri="{FF2B5EF4-FFF2-40B4-BE49-F238E27FC236}">
              <a16:creationId xmlns:a16="http://schemas.microsoft.com/office/drawing/2014/main" id="{F7C13E4B-5C3F-4E91-BF42-D8AC09FEE287}"/>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7" name="Text Box 8">
          <a:hlinkClick xmlns:r="http://schemas.openxmlformats.org/officeDocument/2006/relationships" r:id="rId7"/>
          <a:extLst>
            <a:ext uri="{FF2B5EF4-FFF2-40B4-BE49-F238E27FC236}">
              <a16:creationId xmlns:a16="http://schemas.microsoft.com/office/drawing/2014/main" id="{860D9616-1AEC-4926-8C4D-38446615D565}"/>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8" name="Text Box 8">
          <a:hlinkClick xmlns:r="http://schemas.openxmlformats.org/officeDocument/2006/relationships" r:id="rId7"/>
          <a:extLst>
            <a:ext uri="{FF2B5EF4-FFF2-40B4-BE49-F238E27FC236}">
              <a16:creationId xmlns:a16="http://schemas.microsoft.com/office/drawing/2014/main" id="{40BF7BE9-5D70-49A9-8239-EE9C8C15943C}"/>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59" name="Text Box 8">
          <a:hlinkClick xmlns:r="http://schemas.openxmlformats.org/officeDocument/2006/relationships" r:id="rId7"/>
          <a:extLst>
            <a:ext uri="{FF2B5EF4-FFF2-40B4-BE49-F238E27FC236}">
              <a16:creationId xmlns:a16="http://schemas.microsoft.com/office/drawing/2014/main" id="{FC783D8C-655A-4000-9033-AD07A39774FC}"/>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0" name="Text Box 8">
          <a:hlinkClick xmlns:r="http://schemas.openxmlformats.org/officeDocument/2006/relationships" r:id="rId7"/>
          <a:extLst>
            <a:ext uri="{FF2B5EF4-FFF2-40B4-BE49-F238E27FC236}">
              <a16:creationId xmlns:a16="http://schemas.microsoft.com/office/drawing/2014/main" id="{84353DBC-F100-4273-BD99-327DB83837B5}"/>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1" name="Text Box 8">
          <a:hlinkClick xmlns:r="http://schemas.openxmlformats.org/officeDocument/2006/relationships" r:id="rId7"/>
          <a:extLst>
            <a:ext uri="{FF2B5EF4-FFF2-40B4-BE49-F238E27FC236}">
              <a16:creationId xmlns:a16="http://schemas.microsoft.com/office/drawing/2014/main" id="{9F421274-0B10-48CC-98BC-B289940C0CED}"/>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2" name="Text Box 8">
          <a:hlinkClick xmlns:r="http://schemas.openxmlformats.org/officeDocument/2006/relationships" r:id="rId7"/>
          <a:extLst>
            <a:ext uri="{FF2B5EF4-FFF2-40B4-BE49-F238E27FC236}">
              <a16:creationId xmlns:a16="http://schemas.microsoft.com/office/drawing/2014/main" id="{BC0FAA32-AF5C-452C-85FF-31ACEEA35CD2}"/>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3" name="Text Box 8">
          <a:hlinkClick xmlns:r="http://schemas.openxmlformats.org/officeDocument/2006/relationships" r:id="rId7"/>
          <a:extLst>
            <a:ext uri="{FF2B5EF4-FFF2-40B4-BE49-F238E27FC236}">
              <a16:creationId xmlns:a16="http://schemas.microsoft.com/office/drawing/2014/main" id="{DC8DB632-D264-4867-B2A9-1F4ED565F132}"/>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4" name="Text Box 8">
          <a:hlinkClick xmlns:r="http://schemas.openxmlformats.org/officeDocument/2006/relationships" r:id="rId7"/>
          <a:extLst>
            <a:ext uri="{FF2B5EF4-FFF2-40B4-BE49-F238E27FC236}">
              <a16:creationId xmlns:a16="http://schemas.microsoft.com/office/drawing/2014/main" id="{E2B31522-9DC0-48CC-8DD2-05067C715F34}"/>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5" name="Text Box 8">
          <a:hlinkClick xmlns:r="http://schemas.openxmlformats.org/officeDocument/2006/relationships" r:id="rId7"/>
          <a:extLst>
            <a:ext uri="{FF2B5EF4-FFF2-40B4-BE49-F238E27FC236}">
              <a16:creationId xmlns:a16="http://schemas.microsoft.com/office/drawing/2014/main" id="{4CB7E394-93B6-438A-9544-E24E0D24312B}"/>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66" name="Text Box 8">
          <a:hlinkClick xmlns:r="http://schemas.openxmlformats.org/officeDocument/2006/relationships" r:id="rId7"/>
          <a:extLst>
            <a:ext uri="{FF2B5EF4-FFF2-40B4-BE49-F238E27FC236}">
              <a16:creationId xmlns:a16="http://schemas.microsoft.com/office/drawing/2014/main" id="{8C440A5C-3762-4476-A31E-169F13BDC97F}"/>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67" name="Text Box 8">
          <a:hlinkClick xmlns:r="http://schemas.openxmlformats.org/officeDocument/2006/relationships" r:id="rId7"/>
          <a:extLst>
            <a:ext uri="{FF2B5EF4-FFF2-40B4-BE49-F238E27FC236}">
              <a16:creationId xmlns:a16="http://schemas.microsoft.com/office/drawing/2014/main" id="{C2FFC4D8-CEF6-434B-B3A1-34DFD9393ECB}"/>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68" name="Text Box 8">
          <a:hlinkClick xmlns:r="http://schemas.openxmlformats.org/officeDocument/2006/relationships" r:id="rId7"/>
          <a:extLst>
            <a:ext uri="{FF2B5EF4-FFF2-40B4-BE49-F238E27FC236}">
              <a16:creationId xmlns:a16="http://schemas.microsoft.com/office/drawing/2014/main" id="{D1A16759-FFE3-43AC-A90D-CA07B5274C80}"/>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69" name="Text Box 8">
          <a:hlinkClick xmlns:r="http://schemas.openxmlformats.org/officeDocument/2006/relationships" r:id="rId7"/>
          <a:extLst>
            <a:ext uri="{FF2B5EF4-FFF2-40B4-BE49-F238E27FC236}">
              <a16:creationId xmlns:a16="http://schemas.microsoft.com/office/drawing/2014/main" id="{5699BD5F-7692-4928-B701-2E164682C180}"/>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70" name="Text Box 8">
          <a:hlinkClick xmlns:r="http://schemas.openxmlformats.org/officeDocument/2006/relationships" r:id="rId7"/>
          <a:extLst>
            <a:ext uri="{FF2B5EF4-FFF2-40B4-BE49-F238E27FC236}">
              <a16:creationId xmlns:a16="http://schemas.microsoft.com/office/drawing/2014/main" id="{9A0D5C0E-FF67-49DF-A04B-836036F80190}"/>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1" name="Text Box 8">
          <a:hlinkClick xmlns:r="http://schemas.openxmlformats.org/officeDocument/2006/relationships" r:id="rId7"/>
          <a:extLst>
            <a:ext uri="{FF2B5EF4-FFF2-40B4-BE49-F238E27FC236}">
              <a16:creationId xmlns:a16="http://schemas.microsoft.com/office/drawing/2014/main" id="{07409A10-6642-47EA-97F5-57D6525EF0B2}"/>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2" name="Text Box 8">
          <a:hlinkClick xmlns:r="http://schemas.openxmlformats.org/officeDocument/2006/relationships" r:id="rId7"/>
          <a:extLst>
            <a:ext uri="{FF2B5EF4-FFF2-40B4-BE49-F238E27FC236}">
              <a16:creationId xmlns:a16="http://schemas.microsoft.com/office/drawing/2014/main" id="{7638F4B4-472C-4CBF-9F42-C1853A025FA8}"/>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3" name="Text Box 8">
          <a:hlinkClick xmlns:r="http://schemas.openxmlformats.org/officeDocument/2006/relationships" r:id="rId7"/>
          <a:extLst>
            <a:ext uri="{FF2B5EF4-FFF2-40B4-BE49-F238E27FC236}">
              <a16:creationId xmlns:a16="http://schemas.microsoft.com/office/drawing/2014/main" id="{539E3126-16F1-45A3-9C36-1D47CBE534CB}"/>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4" name="Text Box 8">
          <a:hlinkClick xmlns:r="http://schemas.openxmlformats.org/officeDocument/2006/relationships" r:id="rId7"/>
          <a:extLst>
            <a:ext uri="{FF2B5EF4-FFF2-40B4-BE49-F238E27FC236}">
              <a16:creationId xmlns:a16="http://schemas.microsoft.com/office/drawing/2014/main" id="{B801B7BF-FD85-4F52-96C0-C31976CE3F67}"/>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5" name="Text Box 8">
          <a:hlinkClick xmlns:r="http://schemas.openxmlformats.org/officeDocument/2006/relationships" r:id="rId7"/>
          <a:extLst>
            <a:ext uri="{FF2B5EF4-FFF2-40B4-BE49-F238E27FC236}">
              <a16:creationId xmlns:a16="http://schemas.microsoft.com/office/drawing/2014/main" id="{3807BF90-C647-450C-92C0-1F6B44877973}"/>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6" name="Text Box 8">
          <a:hlinkClick xmlns:r="http://schemas.openxmlformats.org/officeDocument/2006/relationships" r:id="rId7"/>
          <a:extLst>
            <a:ext uri="{FF2B5EF4-FFF2-40B4-BE49-F238E27FC236}">
              <a16:creationId xmlns:a16="http://schemas.microsoft.com/office/drawing/2014/main" id="{782A7BA8-1E5C-4004-8246-D65CE6088F32}"/>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7" name="Text Box 8">
          <a:hlinkClick xmlns:r="http://schemas.openxmlformats.org/officeDocument/2006/relationships" r:id="rId7"/>
          <a:extLst>
            <a:ext uri="{FF2B5EF4-FFF2-40B4-BE49-F238E27FC236}">
              <a16:creationId xmlns:a16="http://schemas.microsoft.com/office/drawing/2014/main" id="{F7D94882-005D-420E-8C02-DBA78C4E587E}"/>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8" name="Text Box 8">
          <a:hlinkClick xmlns:r="http://schemas.openxmlformats.org/officeDocument/2006/relationships" r:id="rId7"/>
          <a:extLst>
            <a:ext uri="{FF2B5EF4-FFF2-40B4-BE49-F238E27FC236}">
              <a16:creationId xmlns:a16="http://schemas.microsoft.com/office/drawing/2014/main" id="{FC9D526E-8895-4C81-A7CA-FFCCB549EFED}"/>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9" name="Text Box 8">
          <a:hlinkClick xmlns:r="http://schemas.openxmlformats.org/officeDocument/2006/relationships" r:id="rId7"/>
          <a:extLst>
            <a:ext uri="{FF2B5EF4-FFF2-40B4-BE49-F238E27FC236}">
              <a16:creationId xmlns:a16="http://schemas.microsoft.com/office/drawing/2014/main" id="{E7E30490-37A0-4DF4-9ED3-6C2C8B8B24CC}"/>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80" name="Text Box 8">
          <a:hlinkClick xmlns:r="http://schemas.openxmlformats.org/officeDocument/2006/relationships" r:id="rId7"/>
          <a:extLst>
            <a:ext uri="{FF2B5EF4-FFF2-40B4-BE49-F238E27FC236}">
              <a16:creationId xmlns:a16="http://schemas.microsoft.com/office/drawing/2014/main" id="{74D02E0E-9B4E-4219-9669-AB35FFCEB2E1}"/>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81" name="Text Box 8">
          <a:hlinkClick xmlns:r="http://schemas.openxmlformats.org/officeDocument/2006/relationships" r:id="rId7"/>
          <a:extLst>
            <a:ext uri="{FF2B5EF4-FFF2-40B4-BE49-F238E27FC236}">
              <a16:creationId xmlns:a16="http://schemas.microsoft.com/office/drawing/2014/main" id="{5D8E7F24-64D8-4E94-AB79-F2E85AB33C1F}"/>
            </a:ext>
          </a:extLst>
        </xdr:cNvPr>
        <xdr:cNvSpPr txBox="1">
          <a:spLocks noChangeArrowheads="1"/>
        </xdr:cNvSpPr>
      </xdr:nvSpPr>
      <xdr:spPr bwMode="auto">
        <a:xfrm>
          <a:off x="1005268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82" name="Text Box 8">
          <a:hlinkClick xmlns:r="http://schemas.openxmlformats.org/officeDocument/2006/relationships" r:id="rId7"/>
          <a:extLst>
            <a:ext uri="{FF2B5EF4-FFF2-40B4-BE49-F238E27FC236}">
              <a16:creationId xmlns:a16="http://schemas.microsoft.com/office/drawing/2014/main" id="{02A576CD-958E-4C41-8A4B-033987F224BF}"/>
            </a:ext>
          </a:extLst>
        </xdr:cNvPr>
        <xdr:cNvSpPr txBox="1">
          <a:spLocks noChangeArrowheads="1"/>
        </xdr:cNvSpPr>
      </xdr:nvSpPr>
      <xdr:spPr bwMode="auto">
        <a:xfrm>
          <a:off x="1005268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83" name="Text Box 8">
          <a:hlinkClick xmlns:r="http://schemas.openxmlformats.org/officeDocument/2006/relationships" r:id="rId7"/>
          <a:extLst>
            <a:ext uri="{FF2B5EF4-FFF2-40B4-BE49-F238E27FC236}">
              <a16:creationId xmlns:a16="http://schemas.microsoft.com/office/drawing/2014/main" id="{4596AF4C-756C-4E64-A992-A3A44538E663}"/>
            </a:ext>
          </a:extLst>
        </xdr:cNvPr>
        <xdr:cNvSpPr txBox="1">
          <a:spLocks noChangeArrowheads="1"/>
        </xdr:cNvSpPr>
      </xdr:nvSpPr>
      <xdr:spPr bwMode="auto">
        <a:xfrm>
          <a:off x="1005268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84" name="Text Box 8">
          <a:hlinkClick xmlns:r="http://schemas.openxmlformats.org/officeDocument/2006/relationships" r:id="rId7"/>
          <a:extLst>
            <a:ext uri="{FF2B5EF4-FFF2-40B4-BE49-F238E27FC236}">
              <a16:creationId xmlns:a16="http://schemas.microsoft.com/office/drawing/2014/main" id="{7E8BD9F2-7F13-4908-8508-C0134D4977F7}"/>
            </a:ext>
          </a:extLst>
        </xdr:cNvPr>
        <xdr:cNvSpPr txBox="1">
          <a:spLocks noChangeArrowheads="1"/>
        </xdr:cNvSpPr>
      </xdr:nvSpPr>
      <xdr:spPr bwMode="auto">
        <a:xfrm>
          <a:off x="1005268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85" name="Text Box 8">
          <a:hlinkClick xmlns:r="http://schemas.openxmlformats.org/officeDocument/2006/relationships" r:id="rId7"/>
          <a:extLst>
            <a:ext uri="{FF2B5EF4-FFF2-40B4-BE49-F238E27FC236}">
              <a16:creationId xmlns:a16="http://schemas.microsoft.com/office/drawing/2014/main" id="{23F0EED9-3F73-48B8-A7DD-8A4E9D474830}"/>
            </a:ext>
          </a:extLst>
        </xdr:cNvPr>
        <xdr:cNvSpPr txBox="1">
          <a:spLocks noChangeArrowheads="1"/>
        </xdr:cNvSpPr>
      </xdr:nvSpPr>
      <xdr:spPr bwMode="auto">
        <a:xfrm>
          <a:off x="100526850" y="647700"/>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786" name="Text Box 8">
          <a:hlinkClick xmlns:r="http://schemas.openxmlformats.org/officeDocument/2006/relationships" r:id="rId7"/>
          <a:extLst>
            <a:ext uri="{FF2B5EF4-FFF2-40B4-BE49-F238E27FC236}">
              <a16:creationId xmlns:a16="http://schemas.microsoft.com/office/drawing/2014/main" id="{468D1C7F-62F5-4A9F-BD5B-0B3133176056}"/>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787" name="Text Box 8">
          <a:hlinkClick xmlns:r="http://schemas.openxmlformats.org/officeDocument/2006/relationships" r:id="rId7"/>
          <a:extLst>
            <a:ext uri="{FF2B5EF4-FFF2-40B4-BE49-F238E27FC236}">
              <a16:creationId xmlns:a16="http://schemas.microsoft.com/office/drawing/2014/main" id="{A8CFE02C-69D8-43E1-94F0-564845016747}"/>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788" name="Text Box 8">
          <a:hlinkClick xmlns:r="http://schemas.openxmlformats.org/officeDocument/2006/relationships" r:id="rId7"/>
          <a:extLst>
            <a:ext uri="{FF2B5EF4-FFF2-40B4-BE49-F238E27FC236}">
              <a16:creationId xmlns:a16="http://schemas.microsoft.com/office/drawing/2014/main" id="{D4973AA2-B177-4D9B-B5E1-157A8E2302D6}"/>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789" name="Text Box 8">
          <a:hlinkClick xmlns:r="http://schemas.openxmlformats.org/officeDocument/2006/relationships" r:id="rId7"/>
          <a:extLst>
            <a:ext uri="{FF2B5EF4-FFF2-40B4-BE49-F238E27FC236}">
              <a16:creationId xmlns:a16="http://schemas.microsoft.com/office/drawing/2014/main" id="{462C8D1E-4115-408E-B777-3D692AB04794}"/>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790" name="Text Box 8">
          <a:hlinkClick xmlns:r="http://schemas.openxmlformats.org/officeDocument/2006/relationships" r:id="rId7"/>
          <a:extLst>
            <a:ext uri="{FF2B5EF4-FFF2-40B4-BE49-F238E27FC236}">
              <a16:creationId xmlns:a16="http://schemas.microsoft.com/office/drawing/2014/main" id="{2775CC69-0124-4F79-A877-50450A12FFB9}"/>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91" name="Text Box 8">
          <a:hlinkClick xmlns:r="http://schemas.openxmlformats.org/officeDocument/2006/relationships" r:id="rId7"/>
          <a:extLst>
            <a:ext uri="{FF2B5EF4-FFF2-40B4-BE49-F238E27FC236}">
              <a16:creationId xmlns:a16="http://schemas.microsoft.com/office/drawing/2014/main" id="{157E7DC0-B651-4518-8354-78DA3EDBE4E0}"/>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92" name="Text Box 8">
          <a:hlinkClick xmlns:r="http://schemas.openxmlformats.org/officeDocument/2006/relationships" r:id="rId7"/>
          <a:extLst>
            <a:ext uri="{FF2B5EF4-FFF2-40B4-BE49-F238E27FC236}">
              <a16:creationId xmlns:a16="http://schemas.microsoft.com/office/drawing/2014/main" id="{C74D6B1D-89E9-455E-8789-6FF0B851F633}"/>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93" name="Text Box 8">
          <a:hlinkClick xmlns:r="http://schemas.openxmlformats.org/officeDocument/2006/relationships" r:id="rId7"/>
          <a:extLst>
            <a:ext uri="{FF2B5EF4-FFF2-40B4-BE49-F238E27FC236}">
              <a16:creationId xmlns:a16="http://schemas.microsoft.com/office/drawing/2014/main" id="{CA89EC18-9208-485B-84DD-8251523EE0E0}"/>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94" name="Text Box 8">
          <a:hlinkClick xmlns:r="http://schemas.openxmlformats.org/officeDocument/2006/relationships" r:id="rId7"/>
          <a:extLst>
            <a:ext uri="{FF2B5EF4-FFF2-40B4-BE49-F238E27FC236}">
              <a16:creationId xmlns:a16="http://schemas.microsoft.com/office/drawing/2014/main" id="{F8C5E09B-D17E-4E66-8514-8684713514A1}"/>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95" name="Text Box 8">
          <a:hlinkClick xmlns:r="http://schemas.openxmlformats.org/officeDocument/2006/relationships" r:id="rId7"/>
          <a:extLst>
            <a:ext uri="{FF2B5EF4-FFF2-40B4-BE49-F238E27FC236}">
              <a16:creationId xmlns:a16="http://schemas.microsoft.com/office/drawing/2014/main" id="{F8920E5E-7DEF-4DCC-956F-BC7C25F7F51F}"/>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96" name="Text Box 8">
          <a:hlinkClick xmlns:r="http://schemas.openxmlformats.org/officeDocument/2006/relationships" r:id="rId7"/>
          <a:extLst>
            <a:ext uri="{FF2B5EF4-FFF2-40B4-BE49-F238E27FC236}">
              <a16:creationId xmlns:a16="http://schemas.microsoft.com/office/drawing/2014/main" id="{44D1E127-2023-466E-A751-243CCAD3DDFD}"/>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97" name="Text Box 8">
          <a:hlinkClick xmlns:r="http://schemas.openxmlformats.org/officeDocument/2006/relationships" r:id="rId7"/>
          <a:extLst>
            <a:ext uri="{FF2B5EF4-FFF2-40B4-BE49-F238E27FC236}">
              <a16:creationId xmlns:a16="http://schemas.microsoft.com/office/drawing/2014/main" id="{CC025712-C4F8-469C-AEFC-99BE5A583576}"/>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98" name="Text Box 8">
          <a:hlinkClick xmlns:r="http://schemas.openxmlformats.org/officeDocument/2006/relationships" r:id="rId7"/>
          <a:extLst>
            <a:ext uri="{FF2B5EF4-FFF2-40B4-BE49-F238E27FC236}">
              <a16:creationId xmlns:a16="http://schemas.microsoft.com/office/drawing/2014/main" id="{9B74CF96-156B-4B8F-A3AC-95405546BA49}"/>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99" name="Text Box 8">
          <a:hlinkClick xmlns:r="http://schemas.openxmlformats.org/officeDocument/2006/relationships" r:id="rId7"/>
          <a:extLst>
            <a:ext uri="{FF2B5EF4-FFF2-40B4-BE49-F238E27FC236}">
              <a16:creationId xmlns:a16="http://schemas.microsoft.com/office/drawing/2014/main" id="{F4CCE897-9A4E-47D5-AE34-D7764ABE32A3}"/>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00" name="Text Box 8">
          <a:hlinkClick xmlns:r="http://schemas.openxmlformats.org/officeDocument/2006/relationships" r:id="rId7"/>
          <a:extLst>
            <a:ext uri="{FF2B5EF4-FFF2-40B4-BE49-F238E27FC236}">
              <a16:creationId xmlns:a16="http://schemas.microsoft.com/office/drawing/2014/main" id="{060104AE-A230-4016-8826-A0AD8042FE96}"/>
            </a:ext>
          </a:extLst>
        </xdr:cNvPr>
        <xdr:cNvSpPr txBox="1">
          <a:spLocks noChangeArrowheads="1"/>
        </xdr:cNvSpPr>
      </xdr:nvSpPr>
      <xdr:spPr bwMode="auto">
        <a:xfrm>
          <a:off x="1005268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1" name="Text Box 8">
          <a:hlinkClick xmlns:r="http://schemas.openxmlformats.org/officeDocument/2006/relationships" r:id="rId7"/>
          <a:extLst>
            <a:ext uri="{FF2B5EF4-FFF2-40B4-BE49-F238E27FC236}">
              <a16:creationId xmlns:a16="http://schemas.microsoft.com/office/drawing/2014/main" id="{57DAB484-05F4-43E8-90FF-3821CE1028E7}"/>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2" name="Text Box 8">
          <a:hlinkClick xmlns:r="http://schemas.openxmlformats.org/officeDocument/2006/relationships" r:id="rId7"/>
          <a:extLst>
            <a:ext uri="{FF2B5EF4-FFF2-40B4-BE49-F238E27FC236}">
              <a16:creationId xmlns:a16="http://schemas.microsoft.com/office/drawing/2014/main" id="{0874A151-FB9D-45A2-8862-FE081826C792}"/>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3" name="Text Box 8">
          <a:hlinkClick xmlns:r="http://schemas.openxmlformats.org/officeDocument/2006/relationships" r:id="rId7"/>
          <a:extLst>
            <a:ext uri="{FF2B5EF4-FFF2-40B4-BE49-F238E27FC236}">
              <a16:creationId xmlns:a16="http://schemas.microsoft.com/office/drawing/2014/main" id="{4FE25805-1E45-4327-91FE-A769DD0EF019}"/>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4" name="Text Box 8">
          <a:hlinkClick xmlns:r="http://schemas.openxmlformats.org/officeDocument/2006/relationships" r:id="rId7"/>
          <a:extLst>
            <a:ext uri="{FF2B5EF4-FFF2-40B4-BE49-F238E27FC236}">
              <a16:creationId xmlns:a16="http://schemas.microsoft.com/office/drawing/2014/main" id="{631F4731-ECE6-4F8A-955A-B9041B572BE7}"/>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5" name="Text Box 8">
          <a:hlinkClick xmlns:r="http://schemas.openxmlformats.org/officeDocument/2006/relationships" r:id="rId7"/>
          <a:extLst>
            <a:ext uri="{FF2B5EF4-FFF2-40B4-BE49-F238E27FC236}">
              <a16:creationId xmlns:a16="http://schemas.microsoft.com/office/drawing/2014/main" id="{89429FB0-C9CA-49C1-BF88-D9E4FCD7252B}"/>
            </a:ext>
          </a:extLst>
        </xdr:cNvPr>
        <xdr:cNvSpPr txBox="1">
          <a:spLocks noChangeArrowheads="1"/>
        </xdr:cNvSpPr>
      </xdr:nvSpPr>
      <xdr:spPr bwMode="auto">
        <a:xfrm>
          <a:off x="1005268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06" name="Text Box 8">
          <a:hlinkClick xmlns:r="http://schemas.openxmlformats.org/officeDocument/2006/relationships" r:id="rId7"/>
          <a:extLst>
            <a:ext uri="{FF2B5EF4-FFF2-40B4-BE49-F238E27FC236}">
              <a16:creationId xmlns:a16="http://schemas.microsoft.com/office/drawing/2014/main" id="{4B816AEC-0A48-49AF-8EE1-B889E27FE9AE}"/>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07" name="Text Box 8">
          <a:hlinkClick xmlns:r="http://schemas.openxmlformats.org/officeDocument/2006/relationships" r:id="rId7"/>
          <a:extLst>
            <a:ext uri="{FF2B5EF4-FFF2-40B4-BE49-F238E27FC236}">
              <a16:creationId xmlns:a16="http://schemas.microsoft.com/office/drawing/2014/main" id="{3F4E82B4-1E3C-4F2A-B029-BD95B638979D}"/>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08" name="Text Box 8">
          <a:hlinkClick xmlns:r="http://schemas.openxmlformats.org/officeDocument/2006/relationships" r:id="rId7"/>
          <a:extLst>
            <a:ext uri="{FF2B5EF4-FFF2-40B4-BE49-F238E27FC236}">
              <a16:creationId xmlns:a16="http://schemas.microsoft.com/office/drawing/2014/main" id="{A3B7C590-FD4B-4C80-84E6-0FA5A81A47D4}"/>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09" name="Text Box 8">
          <a:hlinkClick xmlns:r="http://schemas.openxmlformats.org/officeDocument/2006/relationships" r:id="rId7"/>
          <a:extLst>
            <a:ext uri="{FF2B5EF4-FFF2-40B4-BE49-F238E27FC236}">
              <a16:creationId xmlns:a16="http://schemas.microsoft.com/office/drawing/2014/main" id="{F0FC9A25-DF80-44AB-8414-500A53CDE3FE}"/>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10" name="Text Box 8">
          <a:hlinkClick xmlns:r="http://schemas.openxmlformats.org/officeDocument/2006/relationships" r:id="rId7"/>
          <a:extLst>
            <a:ext uri="{FF2B5EF4-FFF2-40B4-BE49-F238E27FC236}">
              <a16:creationId xmlns:a16="http://schemas.microsoft.com/office/drawing/2014/main" id="{DE46C0F4-171A-46D6-A174-7ACE33638923}"/>
            </a:ext>
          </a:extLst>
        </xdr:cNvPr>
        <xdr:cNvSpPr txBox="1">
          <a:spLocks noChangeArrowheads="1"/>
        </xdr:cNvSpPr>
      </xdr:nvSpPr>
      <xdr:spPr bwMode="auto">
        <a:xfrm>
          <a:off x="1005268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11" name="Text Box 8">
          <a:hlinkClick xmlns:r="http://schemas.openxmlformats.org/officeDocument/2006/relationships" r:id="rId7"/>
          <a:extLst>
            <a:ext uri="{FF2B5EF4-FFF2-40B4-BE49-F238E27FC236}">
              <a16:creationId xmlns:a16="http://schemas.microsoft.com/office/drawing/2014/main" id="{1AF0ED77-1C4F-4BD9-8C56-4127C9F31D04}"/>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12" name="Text Box 8">
          <a:hlinkClick xmlns:r="http://schemas.openxmlformats.org/officeDocument/2006/relationships" r:id="rId7"/>
          <a:extLst>
            <a:ext uri="{FF2B5EF4-FFF2-40B4-BE49-F238E27FC236}">
              <a16:creationId xmlns:a16="http://schemas.microsoft.com/office/drawing/2014/main" id="{7011ECFD-37DF-47CA-96C4-FC6DFFE20CBD}"/>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13" name="Text Box 8">
          <a:hlinkClick xmlns:r="http://schemas.openxmlformats.org/officeDocument/2006/relationships" r:id="rId7"/>
          <a:extLst>
            <a:ext uri="{FF2B5EF4-FFF2-40B4-BE49-F238E27FC236}">
              <a16:creationId xmlns:a16="http://schemas.microsoft.com/office/drawing/2014/main" id="{CC76FB56-CCD4-456F-9252-4C388800C2F5}"/>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14" name="Text Box 8">
          <a:hlinkClick xmlns:r="http://schemas.openxmlformats.org/officeDocument/2006/relationships" r:id="rId7"/>
          <a:extLst>
            <a:ext uri="{FF2B5EF4-FFF2-40B4-BE49-F238E27FC236}">
              <a16:creationId xmlns:a16="http://schemas.microsoft.com/office/drawing/2014/main" id="{0147C606-F8E9-4393-9A37-D42CE4DF85F1}"/>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15" name="Text Box 8">
          <a:hlinkClick xmlns:r="http://schemas.openxmlformats.org/officeDocument/2006/relationships" r:id="rId7"/>
          <a:extLst>
            <a:ext uri="{FF2B5EF4-FFF2-40B4-BE49-F238E27FC236}">
              <a16:creationId xmlns:a16="http://schemas.microsoft.com/office/drawing/2014/main" id="{3B45084D-E3AC-4592-9D54-1EEB03F64E8E}"/>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16" name="Text Box 8">
          <a:hlinkClick xmlns:r="http://schemas.openxmlformats.org/officeDocument/2006/relationships" r:id="rId7"/>
          <a:extLst>
            <a:ext uri="{FF2B5EF4-FFF2-40B4-BE49-F238E27FC236}">
              <a16:creationId xmlns:a16="http://schemas.microsoft.com/office/drawing/2014/main" id="{7271976B-08C8-4B94-8259-5FD2F3CE712E}"/>
            </a:ext>
          </a:extLst>
        </xdr:cNvPr>
        <xdr:cNvSpPr txBox="1">
          <a:spLocks noChangeArrowheads="1"/>
        </xdr:cNvSpPr>
      </xdr:nvSpPr>
      <xdr:spPr bwMode="auto">
        <a:xfrm>
          <a:off x="1010412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17" name="Text Box 8">
          <a:hlinkClick xmlns:r="http://schemas.openxmlformats.org/officeDocument/2006/relationships" r:id="rId7"/>
          <a:extLst>
            <a:ext uri="{FF2B5EF4-FFF2-40B4-BE49-F238E27FC236}">
              <a16:creationId xmlns:a16="http://schemas.microsoft.com/office/drawing/2014/main" id="{214EB300-9573-46DD-B6D7-E18974C149BF}"/>
            </a:ext>
          </a:extLst>
        </xdr:cNvPr>
        <xdr:cNvSpPr txBox="1">
          <a:spLocks noChangeArrowheads="1"/>
        </xdr:cNvSpPr>
      </xdr:nvSpPr>
      <xdr:spPr bwMode="auto">
        <a:xfrm>
          <a:off x="1010412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18" name="Text Box 8">
          <a:hlinkClick xmlns:r="http://schemas.openxmlformats.org/officeDocument/2006/relationships" r:id="rId7"/>
          <a:extLst>
            <a:ext uri="{FF2B5EF4-FFF2-40B4-BE49-F238E27FC236}">
              <a16:creationId xmlns:a16="http://schemas.microsoft.com/office/drawing/2014/main" id="{F8782496-D1E1-4C85-91B6-01BB5A95CCDB}"/>
            </a:ext>
          </a:extLst>
        </xdr:cNvPr>
        <xdr:cNvSpPr txBox="1">
          <a:spLocks noChangeArrowheads="1"/>
        </xdr:cNvSpPr>
      </xdr:nvSpPr>
      <xdr:spPr bwMode="auto">
        <a:xfrm>
          <a:off x="1010412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19" name="Text Box 8">
          <a:hlinkClick xmlns:r="http://schemas.openxmlformats.org/officeDocument/2006/relationships" r:id="rId7"/>
          <a:extLst>
            <a:ext uri="{FF2B5EF4-FFF2-40B4-BE49-F238E27FC236}">
              <a16:creationId xmlns:a16="http://schemas.microsoft.com/office/drawing/2014/main" id="{E1011C55-128B-4528-80A1-510CCEF2714B}"/>
            </a:ext>
          </a:extLst>
        </xdr:cNvPr>
        <xdr:cNvSpPr txBox="1">
          <a:spLocks noChangeArrowheads="1"/>
        </xdr:cNvSpPr>
      </xdr:nvSpPr>
      <xdr:spPr bwMode="auto">
        <a:xfrm>
          <a:off x="1010412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20" name="Text Box 8">
          <a:hlinkClick xmlns:r="http://schemas.openxmlformats.org/officeDocument/2006/relationships" r:id="rId7"/>
          <a:extLst>
            <a:ext uri="{FF2B5EF4-FFF2-40B4-BE49-F238E27FC236}">
              <a16:creationId xmlns:a16="http://schemas.microsoft.com/office/drawing/2014/main" id="{54AE1ECB-F3C5-4140-A444-81BFCB83BD36}"/>
            </a:ext>
          </a:extLst>
        </xdr:cNvPr>
        <xdr:cNvSpPr txBox="1">
          <a:spLocks noChangeArrowheads="1"/>
        </xdr:cNvSpPr>
      </xdr:nvSpPr>
      <xdr:spPr bwMode="auto">
        <a:xfrm>
          <a:off x="10104120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1" name="Text Box 8">
          <a:hlinkClick xmlns:r="http://schemas.openxmlformats.org/officeDocument/2006/relationships" r:id="rId7"/>
          <a:extLst>
            <a:ext uri="{FF2B5EF4-FFF2-40B4-BE49-F238E27FC236}">
              <a16:creationId xmlns:a16="http://schemas.microsoft.com/office/drawing/2014/main" id="{E1B9840A-3379-4A07-BAB4-ECF0B0A34433}"/>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2" name="Text Box 8">
          <a:hlinkClick xmlns:r="http://schemas.openxmlformats.org/officeDocument/2006/relationships" r:id="rId7"/>
          <a:extLst>
            <a:ext uri="{FF2B5EF4-FFF2-40B4-BE49-F238E27FC236}">
              <a16:creationId xmlns:a16="http://schemas.microsoft.com/office/drawing/2014/main" id="{0E65DF58-0983-4858-8F7D-72849DEBA481}"/>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3" name="Text Box 8">
          <a:hlinkClick xmlns:r="http://schemas.openxmlformats.org/officeDocument/2006/relationships" r:id="rId7"/>
          <a:extLst>
            <a:ext uri="{FF2B5EF4-FFF2-40B4-BE49-F238E27FC236}">
              <a16:creationId xmlns:a16="http://schemas.microsoft.com/office/drawing/2014/main" id="{B0FC26AF-4270-45E8-8F5C-EBA29D64814D}"/>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4" name="Text Box 8">
          <a:hlinkClick xmlns:r="http://schemas.openxmlformats.org/officeDocument/2006/relationships" r:id="rId7"/>
          <a:extLst>
            <a:ext uri="{FF2B5EF4-FFF2-40B4-BE49-F238E27FC236}">
              <a16:creationId xmlns:a16="http://schemas.microsoft.com/office/drawing/2014/main" id="{3BA8E3EB-53CA-4265-B9A0-7B9686008BF2}"/>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5" name="Text Box 8">
          <a:hlinkClick xmlns:r="http://schemas.openxmlformats.org/officeDocument/2006/relationships" r:id="rId7"/>
          <a:extLst>
            <a:ext uri="{FF2B5EF4-FFF2-40B4-BE49-F238E27FC236}">
              <a16:creationId xmlns:a16="http://schemas.microsoft.com/office/drawing/2014/main" id="{2876CCC0-6CB3-4138-8813-90FEC603E294}"/>
            </a:ext>
          </a:extLst>
        </xdr:cNvPr>
        <xdr:cNvSpPr txBox="1">
          <a:spLocks noChangeArrowheads="1"/>
        </xdr:cNvSpPr>
      </xdr:nvSpPr>
      <xdr:spPr bwMode="auto">
        <a:xfrm>
          <a:off x="10104120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26" name="Text Box 8">
          <a:hlinkClick xmlns:r="http://schemas.openxmlformats.org/officeDocument/2006/relationships" r:id="rId7"/>
          <a:extLst>
            <a:ext uri="{FF2B5EF4-FFF2-40B4-BE49-F238E27FC236}">
              <a16:creationId xmlns:a16="http://schemas.microsoft.com/office/drawing/2014/main" id="{E4D6C5D6-2228-451F-861F-C5A6C87667C7}"/>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27" name="Text Box 8">
          <a:hlinkClick xmlns:r="http://schemas.openxmlformats.org/officeDocument/2006/relationships" r:id="rId7"/>
          <a:extLst>
            <a:ext uri="{FF2B5EF4-FFF2-40B4-BE49-F238E27FC236}">
              <a16:creationId xmlns:a16="http://schemas.microsoft.com/office/drawing/2014/main" id="{AF98AFA7-1CA7-4EA7-A172-F7F794BEBF45}"/>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28" name="Text Box 8">
          <a:hlinkClick xmlns:r="http://schemas.openxmlformats.org/officeDocument/2006/relationships" r:id="rId7"/>
          <a:extLst>
            <a:ext uri="{FF2B5EF4-FFF2-40B4-BE49-F238E27FC236}">
              <a16:creationId xmlns:a16="http://schemas.microsoft.com/office/drawing/2014/main" id="{88DCB0A7-6C41-454A-886C-516AE5AA7E7F}"/>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29" name="Text Box 8">
          <a:hlinkClick xmlns:r="http://schemas.openxmlformats.org/officeDocument/2006/relationships" r:id="rId7"/>
          <a:extLst>
            <a:ext uri="{FF2B5EF4-FFF2-40B4-BE49-F238E27FC236}">
              <a16:creationId xmlns:a16="http://schemas.microsoft.com/office/drawing/2014/main" id="{63C89DA4-1BCC-4F8C-A6E2-E9012E07B478}"/>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30" name="Text Box 8">
          <a:hlinkClick xmlns:r="http://schemas.openxmlformats.org/officeDocument/2006/relationships" r:id="rId7"/>
          <a:extLst>
            <a:ext uri="{FF2B5EF4-FFF2-40B4-BE49-F238E27FC236}">
              <a16:creationId xmlns:a16="http://schemas.microsoft.com/office/drawing/2014/main" id="{162C2531-B2C5-49C0-B889-27F3BC513897}"/>
            </a:ext>
          </a:extLst>
        </xdr:cNvPr>
        <xdr:cNvSpPr txBox="1">
          <a:spLocks noChangeArrowheads="1"/>
        </xdr:cNvSpPr>
      </xdr:nvSpPr>
      <xdr:spPr bwMode="auto">
        <a:xfrm>
          <a:off x="10104120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31" name="Text Box 8">
          <a:hlinkClick xmlns:r="http://schemas.openxmlformats.org/officeDocument/2006/relationships" r:id="rId7"/>
          <a:extLst>
            <a:ext uri="{FF2B5EF4-FFF2-40B4-BE49-F238E27FC236}">
              <a16:creationId xmlns:a16="http://schemas.microsoft.com/office/drawing/2014/main" id="{C7E96D6E-84B1-41AE-83CE-DE79D37D46C6}"/>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32" name="Text Box 8">
          <a:hlinkClick xmlns:r="http://schemas.openxmlformats.org/officeDocument/2006/relationships" r:id="rId7"/>
          <a:extLst>
            <a:ext uri="{FF2B5EF4-FFF2-40B4-BE49-F238E27FC236}">
              <a16:creationId xmlns:a16="http://schemas.microsoft.com/office/drawing/2014/main" id="{13A21C42-76D8-4E6F-A0F3-160F8888C6A5}"/>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33" name="Text Box 8">
          <a:hlinkClick xmlns:r="http://schemas.openxmlformats.org/officeDocument/2006/relationships" r:id="rId7"/>
          <a:extLst>
            <a:ext uri="{FF2B5EF4-FFF2-40B4-BE49-F238E27FC236}">
              <a16:creationId xmlns:a16="http://schemas.microsoft.com/office/drawing/2014/main" id="{B65703C1-6C3A-4759-943E-CB55C4311CF9}"/>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34" name="Text Box 8">
          <a:hlinkClick xmlns:r="http://schemas.openxmlformats.org/officeDocument/2006/relationships" r:id="rId7"/>
          <a:extLst>
            <a:ext uri="{FF2B5EF4-FFF2-40B4-BE49-F238E27FC236}">
              <a16:creationId xmlns:a16="http://schemas.microsoft.com/office/drawing/2014/main" id="{E980B6B0-E2AE-4EB1-AF98-3E9A4AFC39A7}"/>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35" name="Text Box 8">
          <a:hlinkClick xmlns:r="http://schemas.openxmlformats.org/officeDocument/2006/relationships" r:id="rId7"/>
          <a:extLst>
            <a:ext uri="{FF2B5EF4-FFF2-40B4-BE49-F238E27FC236}">
              <a16:creationId xmlns:a16="http://schemas.microsoft.com/office/drawing/2014/main" id="{596A2220-0124-4F92-8A7C-6BC983CB59D5}"/>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36" name="Text Box 8">
          <a:hlinkClick xmlns:r="http://schemas.openxmlformats.org/officeDocument/2006/relationships" r:id="rId7"/>
          <a:extLst>
            <a:ext uri="{FF2B5EF4-FFF2-40B4-BE49-F238E27FC236}">
              <a16:creationId xmlns:a16="http://schemas.microsoft.com/office/drawing/2014/main" id="{9E1F170B-F474-455A-8A25-6F1CAAF58565}"/>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37" name="Text Box 8">
          <a:hlinkClick xmlns:r="http://schemas.openxmlformats.org/officeDocument/2006/relationships" r:id="rId7"/>
          <a:extLst>
            <a:ext uri="{FF2B5EF4-FFF2-40B4-BE49-F238E27FC236}">
              <a16:creationId xmlns:a16="http://schemas.microsoft.com/office/drawing/2014/main" id="{E5A4D23D-A31B-4B62-A9EA-D7B85C6F0652}"/>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38" name="Text Box 8">
          <a:hlinkClick xmlns:r="http://schemas.openxmlformats.org/officeDocument/2006/relationships" r:id="rId7"/>
          <a:extLst>
            <a:ext uri="{FF2B5EF4-FFF2-40B4-BE49-F238E27FC236}">
              <a16:creationId xmlns:a16="http://schemas.microsoft.com/office/drawing/2014/main" id="{FC02BDF4-B72A-489B-998A-D2F5B42D7D1E}"/>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39" name="Text Box 8">
          <a:hlinkClick xmlns:r="http://schemas.openxmlformats.org/officeDocument/2006/relationships" r:id="rId7"/>
          <a:extLst>
            <a:ext uri="{FF2B5EF4-FFF2-40B4-BE49-F238E27FC236}">
              <a16:creationId xmlns:a16="http://schemas.microsoft.com/office/drawing/2014/main" id="{B31F8F2C-6D72-4B9D-B0DB-CFDFF0A06302}"/>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40" name="Text Box 8">
          <a:hlinkClick xmlns:r="http://schemas.openxmlformats.org/officeDocument/2006/relationships" r:id="rId7"/>
          <a:extLst>
            <a:ext uri="{FF2B5EF4-FFF2-40B4-BE49-F238E27FC236}">
              <a16:creationId xmlns:a16="http://schemas.microsoft.com/office/drawing/2014/main" id="{8865314D-B194-43FF-A843-04935FA2C182}"/>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41" name="Text Box 8">
          <a:hlinkClick xmlns:r="http://schemas.openxmlformats.org/officeDocument/2006/relationships" r:id="rId7"/>
          <a:extLst>
            <a:ext uri="{FF2B5EF4-FFF2-40B4-BE49-F238E27FC236}">
              <a16:creationId xmlns:a16="http://schemas.microsoft.com/office/drawing/2014/main" id="{0C097E5C-7BE0-4DB4-926D-8552455BB016}"/>
            </a:ext>
          </a:extLst>
        </xdr:cNvPr>
        <xdr:cNvSpPr txBox="1">
          <a:spLocks noChangeArrowheads="1"/>
        </xdr:cNvSpPr>
      </xdr:nvSpPr>
      <xdr:spPr bwMode="auto">
        <a:xfrm>
          <a:off x="101641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42" name="Text Box 8">
          <a:hlinkClick xmlns:r="http://schemas.openxmlformats.org/officeDocument/2006/relationships" r:id="rId7"/>
          <a:extLst>
            <a:ext uri="{FF2B5EF4-FFF2-40B4-BE49-F238E27FC236}">
              <a16:creationId xmlns:a16="http://schemas.microsoft.com/office/drawing/2014/main" id="{A8B866B8-ECA8-416B-B986-C5C2D34A61FD}"/>
            </a:ext>
          </a:extLst>
        </xdr:cNvPr>
        <xdr:cNvSpPr txBox="1">
          <a:spLocks noChangeArrowheads="1"/>
        </xdr:cNvSpPr>
      </xdr:nvSpPr>
      <xdr:spPr bwMode="auto">
        <a:xfrm>
          <a:off x="101641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43" name="Text Box 8">
          <a:hlinkClick xmlns:r="http://schemas.openxmlformats.org/officeDocument/2006/relationships" r:id="rId7"/>
          <a:extLst>
            <a:ext uri="{FF2B5EF4-FFF2-40B4-BE49-F238E27FC236}">
              <a16:creationId xmlns:a16="http://schemas.microsoft.com/office/drawing/2014/main" id="{1230B159-3D11-4E52-98CF-934C8E66752A}"/>
            </a:ext>
          </a:extLst>
        </xdr:cNvPr>
        <xdr:cNvSpPr txBox="1">
          <a:spLocks noChangeArrowheads="1"/>
        </xdr:cNvSpPr>
      </xdr:nvSpPr>
      <xdr:spPr bwMode="auto">
        <a:xfrm>
          <a:off x="101641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44" name="Text Box 8">
          <a:hlinkClick xmlns:r="http://schemas.openxmlformats.org/officeDocument/2006/relationships" r:id="rId7"/>
          <a:extLst>
            <a:ext uri="{FF2B5EF4-FFF2-40B4-BE49-F238E27FC236}">
              <a16:creationId xmlns:a16="http://schemas.microsoft.com/office/drawing/2014/main" id="{F1F522BB-6D42-4439-9209-543AFF6D7D76}"/>
            </a:ext>
          </a:extLst>
        </xdr:cNvPr>
        <xdr:cNvSpPr txBox="1">
          <a:spLocks noChangeArrowheads="1"/>
        </xdr:cNvSpPr>
      </xdr:nvSpPr>
      <xdr:spPr bwMode="auto">
        <a:xfrm>
          <a:off x="101641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45" name="Text Box 8">
          <a:hlinkClick xmlns:r="http://schemas.openxmlformats.org/officeDocument/2006/relationships" r:id="rId7"/>
          <a:extLst>
            <a:ext uri="{FF2B5EF4-FFF2-40B4-BE49-F238E27FC236}">
              <a16:creationId xmlns:a16="http://schemas.microsoft.com/office/drawing/2014/main" id="{D2212C72-5767-4AC5-9B88-C9B9BB568096}"/>
            </a:ext>
          </a:extLst>
        </xdr:cNvPr>
        <xdr:cNvSpPr txBox="1">
          <a:spLocks noChangeArrowheads="1"/>
        </xdr:cNvSpPr>
      </xdr:nvSpPr>
      <xdr:spPr bwMode="auto">
        <a:xfrm>
          <a:off x="1016412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46" name="Text Box 8">
          <a:hlinkClick xmlns:r="http://schemas.openxmlformats.org/officeDocument/2006/relationships" r:id="rId7"/>
          <a:extLst>
            <a:ext uri="{FF2B5EF4-FFF2-40B4-BE49-F238E27FC236}">
              <a16:creationId xmlns:a16="http://schemas.microsoft.com/office/drawing/2014/main" id="{17AE6AA9-3A7A-44CA-80FC-0B306324BC51}"/>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47" name="Text Box 8">
          <a:hlinkClick xmlns:r="http://schemas.openxmlformats.org/officeDocument/2006/relationships" r:id="rId7"/>
          <a:extLst>
            <a:ext uri="{FF2B5EF4-FFF2-40B4-BE49-F238E27FC236}">
              <a16:creationId xmlns:a16="http://schemas.microsoft.com/office/drawing/2014/main" id="{0B09F6F2-FCC1-4BCD-9FFD-ECDF22BC1D64}"/>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48" name="Text Box 8">
          <a:hlinkClick xmlns:r="http://schemas.openxmlformats.org/officeDocument/2006/relationships" r:id="rId7"/>
          <a:extLst>
            <a:ext uri="{FF2B5EF4-FFF2-40B4-BE49-F238E27FC236}">
              <a16:creationId xmlns:a16="http://schemas.microsoft.com/office/drawing/2014/main" id="{89D5190E-A562-4AF3-9D08-C58CC04CBA18}"/>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49" name="Text Box 8">
          <a:hlinkClick xmlns:r="http://schemas.openxmlformats.org/officeDocument/2006/relationships" r:id="rId7"/>
          <a:extLst>
            <a:ext uri="{FF2B5EF4-FFF2-40B4-BE49-F238E27FC236}">
              <a16:creationId xmlns:a16="http://schemas.microsoft.com/office/drawing/2014/main" id="{D671E99A-A048-4E16-817E-A6C36CDF8CE7}"/>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0" name="Text Box 8">
          <a:hlinkClick xmlns:r="http://schemas.openxmlformats.org/officeDocument/2006/relationships" r:id="rId7"/>
          <a:extLst>
            <a:ext uri="{FF2B5EF4-FFF2-40B4-BE49-F238E27FC236}">
              <a16:creationId xmlns:a16="http://schemas.microsoft.com/office/drawing/2014/main" id="{59F9F60E-1CDB-4816-925B-933EB7F747F5}"/>
            </a:ext>
          </a:extLst>
        </xdr:cNvPr>
        <xdr:cNvSpPr txBox="1">
          <a:spLocks noChangeArrowheads="1"/>
        </xdr:cNvSpPr>
      </xdr:nvSpPr>
      <xdr:spPr bwMode="auto">
        <a:xfrm>
          <a:off x="1016412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51" name="Text Box 8">
          <a:hlinkClick xmlns:r="http://schemas.openxmlformats.org/officeDocument/2006/relationships" r:id="rId7"/>
          <a:extLst>
            <a:ext uri="{FF2B5EF4-FFF2-40B4-BE49-F238E27FC236}">
              <a16:creationId xmlns:a16="http://schemas.microsoft.com/office/drawing/2014/main" id="{296FE76F-E179-445A-987D-03F6AA444B68}"/>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52" name="Text Box 8">
          <a:hlinkClick xmlns:r="http://schemas.openxmlformats.org/officeDocument/2006/relationships" r:id="rId7"/>
          <a:extLst>
            <a:ext uri="{FF2B5EF4-FFF2-40B4-BE49-F238E27FC236}">
              <a16:creationId xmlns:a16="http://schemas.microsoft.com/office/drawing/2014/main" id="{8205B58D-7D8E-4206-AEC7-D112D389E581}"/>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53" name="Text Box 8">
          <a:hlinkClick xmlns:r="http://schemas.openxmlformats.org/officeDocument/2006/relationships" r:id="rId7"/>
          <a:extLst>
            <a:ext uri="{FF2B5EF4-FFF2-40B4-BE49-F238E27FC236}">
              <a16:creationId xmlns:a16="http://schemas.microsoft.com/office/drawing/2014/main" id="{251004E0-DCEB-4128-985A-DBC744BC4281}"/>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54" name="Text Box 8">
          <a:hlinkClick xmlns:r="http://schemas.openxmlformats.org/officeDocument/2006/relationships" r:id="rId7"/>
          <a:extLst>
            <a:ext uri="{FF2B5EF4-FFF2-40B4-BE49-F238E27FC236}">
              <a16:creationId xmlns:a16="http://schemas.microsoft.com/office/drawing/2014/main" id="{C450750D-11E9-4841-B45B-1252465FCD13}"/>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55" name="Text Box 8">
          <a:hlinkClick xmlns:r="http://schemas.openxmlformats.org/officeDocument/2006/relationships" r:id="rId7"/>
          <a:extLst>
            <a:ext uri="{FF2B5EF4-FFF2-40B4-BE49-F238E27FC236}">
              <a16:creationId xmlns:a16="http://schemas.microsoft.com/office/drawing/2014/main" id="{CCBD0F8D-844A-43C7-AEE8-C9B57150ED2E}"/>
            </a:ext>
          </a:extLst>
        </xdr:cNvPr>
        <xdr:cNvSpPr txBox="1">
          <a:spLocks noChangeArrowheads="1"/>
        </xdr:cNvSpPr>
      </xdr:nvSpPr>
      <xdr:spPr bwMode="auto">
        <a:xfrm>
          <a:off x="1016412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56" name="Text Box 8">
          <a:hlinkClick xmlns:r="http://schemas.openxmlformats.org/officeDocument/2006/relationships" r:id="rId7"/>
          <a:extLst>
            <a:ext uri="{FF2B5EF4-FFF2-40B4-BE49-F238E27FC236}">
              <a16:creationId xmlns:a16="http://schemas.microsoft.com/office/drawing/2014/main" id="{76EB1E92-D228-4A62-90DD-A3180F867337}"/>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57" name="Text Box 8">
          <a:hlinkClick xmlns:r="http://schemas.openxmlformats.org/officeDocument/2006/relationships" r:id="rId7"/>
          <a:extLst>
            <a:ext uri="{FF2B5EF4-FFF2-40B4-BE49-F238E27FC236}">
              <a16:creationId xmlns:a16="http://schemas.microsoft.com/office/drawing/2014/main" id="{74680C4D-5A3D-4FC6-8CF4-7C9064C22C21}"/>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58" name="Text Box 8">
          <a:hlinkClick xmlns:r="http://schemas.openxmlformats.org/officeDocument/2006/relationships" r:id="rId7"/>
          <a:extLst>
            <a:ext uri="{FF2B5EF4-FFF2-40B4-BE49-F238E27FC236}">
              <a16:creationId xmlns:a16="http://schemas.microsoft.com/office/drawing/2014/main" id="{ECF6041F-62A5-4126-B8F0-A1944D35E054}"/>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59" name="Text Box 8">
          <a:hlinkClick xmlns:r="http://schemas.openxmlformats.org/officeDocument/2006/relationships" r:id="rId7"/>
          <a:extLst>
            <a:ext uri="{FF2B5EF4-FFF2-40B4-BE49-F238E27FC236}">
              <a16:creationId xmlns:a16="http://schemas.microsoft.com/office/drawing/2014/main" id="{9DE8A130-1FB6-411A-AE3B-BCCE23250809}"/>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60" name="Text Box 8">
          <a:hlinkClick xmlns:r="http://schemas.openxmlformats.org/officeDocument/2006/relationships" r:id="rId7"/>
          <a:extLst>
            <a:ext uri="{FF2B5EF4-FFF2-40B4-BE49-F238E27FC236}">
              <a16:creationId xmlns:a16="http://schemas.microsoft.com/office/drawing/2014/main" id="{75D5FD9F-947C-4C9D-9C62-794258756661}"/>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61" name="Text Box 8">
          <a:hlinkClick xmlns:r="http://schemas.openxmlformats.org/officeDocument/2006/relationships" r:id="rId7"/>
          <a:extLst>
            <a:ext uri="{FF2B5EF4-FFF2-40B4-BE49-F238E27FC236}">
              <a16:creationId xmlns:a16="http://schemas.microsoft.com/office/drawing/2014/main" id="{1C88526E-917A-40A4-8D29-A18CE46CF71E}"/>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62" name="Text Box 8">
          <a:hlinkClick xmlns:r="http://schemas.openxmlformats.org/officeDocument/2006/relationships" r:id="rId7"/>
          <a:extLst>
            <a:ext uri="{FF2B5EF4-FFF2-40B4-BE49-F238E27FC236}">
              <a16:creationId xmlns:a16="http://schemas.microsoft.com/office/drawing/2014/main" id="{3DFCDFD5-6166-4E33-B228-8125E3FA8607}"/>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63" name="Text Box 8">
          <a:hlinkClick xmlns:r="http://schemas.openxmlformats.org/officeDocument/2006/relationships" r:id="rId7"/>
          <a:extLst>
            <a:ext uri="{FF2B5EF4-FFF2-40B4-BE49-F238E27FC236}">
              <a16:creationId xmlns:a16="http://schemas.microsoft.com/office/drawing/2014/main" id="{826421E7-4861-405D-84D9-E38FCA408CD8}"/>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64" name="Text Box 8">
          <a:hlinkClick xmlns:r="http://schemas.openxmlformats.org/officeDocument/2006/relationships" r:id="rId7"/>
          <a:extLst>
            <a:ext uri="{FF2B5EF4-FFF2-40B4-BE49-F238E27FC236}">
              <a16:creationId xmlns:a16="http://schemas.microsoft.com/office/drawing/2014/main" id="{62BC3D95-922F-4899-B605-66F4374D8400}"/>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65" name="Text Box 8">
          <a:hlinkClick xmlns:r="http://schemas.openxmlformats.org/officeDocument/2006/relationships" r:id="rId7"/>
          <a:extLst>
            <a:ext uri="{FF2B5EF4-FFF2-40B4-BE49-F238E27FC236}">
              <a16:creationId xmlns:a16="http://schemas.microsoft.com/office/drawing/2014/main" id="{E616BF12-2558-4E10-855C-BE9B4F05AD02}"/>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66" name="Text Box 8">
          <a:hlinkClick xmlns:r="http://schemas.openxmlformats.org/officeDocument/2006/relationships" r:id="rId7"/>
          <a:extLst>
            <a:ext uri="{FF2B5EF4-FFF2-40B4-BE49-F238E27FC236}">
              <a16:creationId xmlns:a16="http://schemas.microsoft.com/office/drawing/2014/main" id="{6C179443-ED44-4AF0-837C-BCBBE33DEB71}"/>
            </a:ext>
          </a:extLst>
        </xdr:cNvPr>
        <xdr:cNvSpPr txBox="1">
          <a:spLocks noChangeArrowheads="1"/>
        </xdr:cNvSpPr>
      </xdr:nvSpPr>
      <xdr:spPr bwMode="auto">
        <a:xfrm>
          <a:off x="1022413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67" name="Text Box 8">
          <a:hlinkClick xmlns:r="http://schemas.openxmlformats.org/officeDocument/2006/relationships" r:id="rId7"/>
          <a:extLst>
            <a:ext uri="{FF2B5EF4-FFF2-40B4-BE49-F238E27FC236}">
              <a16:creationId xmlns:a16="http://schemas.microsoft.com/office/drawing/2014/main" id="{B24EC7CC-822E-47CF-AA6D-EB5E639127AA}"/>
            </a:ext>
          </a:extLst>
        </xdr:cNvPr>
        <xdr:cNvSpPr txBox="1">
          <a:spLocks noChangeArrowheads="1"/>
        </xdr:cNvSpPr>
      </xdr:nvSpPr>
      <xdr:spPr bwMode="auto">
        <a:xfrm>
          <a:off x="1022413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68" name="Text Box 8">
          <a:hlinkClick xmlns:r="http://schemas.openxmlformats.org/officeDocument/2006/relationships" r:id="rId7"/>
          <a:extLst>
            <a:ext uri="{FF2B5EF4-FFF2-40B4-BE49-F238E27FC236}">
              <a16:creationId xmlns:a16="http://schemas.microsoft.com/office/drawing/2014/main" id="{68A7E90D-FB0D-4F33-A57C-E091A131D06D}"/>
            </a:ext>
          </a:extLst>
        </xdr:cNvPr>
        <xdr:cNvSpPr txBox="1">
          <a:spLocks noChangeArrowheads="1"/>
        </xdr:cNvSpPr>
      </xdr:nvSpPr>
      <xdr:spPr bwMode="auto">
        <a:xfrm>
          <a:off x="1022413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69" name="Text Box 8">
          <a:hlinkClick xmlns:r="http://schemas.openxmlformats.org/officeDocument/2006/relationships" r:id="rId7"/>
          <a:extLst>
            <a:ext uri="{FF2B5EF4-FFF2-40B4-BE49-F238E27FC236}">
              <a16:creationId xmlns:a16="http://schemas.microsoft.com/office/drawing/2014/main" id="{CD54C2E6-F03A-4F13-B8F9-7F6FD95AC305}"/>
            </a:ext>
          </a:extLst>
        </xdr:cNvPr>
        <xdr:cNvSpPr txBox="1">
          <a:spLocks noChangeArrowheads="1"/>
        </xdr:cNvSpPr>
      </xdr:nvSpPr>
      <xdr:spPr bwMode="auto">
        <a:xfrm>
          <a:off x="1022413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70" name="Text Box 8">
          <a:hlinkClick xmlns:r="http://schemas.openxmlformats.org/officeDocument/2006/relationships" r:id="rId7"/>
          <a:extLst>
            <a:ext uri="{FF2B5EF4-FFF2-40B4-BE49-F238E27FC236}">
              <a16:creationId xmlns:a16="http://schemas.microsoft.com/office/drawing/2014/main" id="{93543654-4F3A-48C2-A576-6F2ED5E3301D}"/>
            </a:ext>
          </a:extLst>
        </xdr:cNvPr>
        <xdr:cNvSpPr txBox="1">
          <a:spLocks noChangeArrowheads="1"/>
        </xdr:cNvSpPr>
      </xdr:nvSpPr>
      <xdr:spPr bwMode="auto">
        <a:xfrm>
          <a:off x="102241350"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1" name="Text Box 8">
          <a:hlinkClick xmlns:r="http://schemas.openxmlformats.org/officeDocument/2006/relationships" r:id="rId7"/>
          <a:extLst>
            <a:ext uri="{FF2B5EF4-FFF2-40B4-BE49-F238E27FC236}">
              <a16:creationId xmlns:a16="http://schemas.microsoft.com/office/drawing/2014/main" id="{D729B902-8EAD-45E9-89AF-C11069A83F4E}"/>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2" name="Text Box 8">
          <a:hlinkClick xmlns:r="http://schemas.openxmlformats.org/officeDocument/2006/relationships" r:id="rId7"/>
          <a:extLst>
            <a:ext uri="{FF2B5EF4-FFF2-40B4-BE49-F238E27FC236}">
              <a16:creationId xmlns:a16="http://schemas.microsoft.com/office/drawing/2014/main" id="{D520B356-1246-451A-BE84-08E8BC82F44C}"/>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3" name="Text Box 8">
          <a:hlinkClick xmlns:r="http://schemas.openxmlformats.org/officeDocument/2006/relationships" r:id="rId7"/>
          <a:extLst>
            <a:ext uri="{FF2B5EF4-FFF2-40B4-BE49-F238E27FC236}">
              <a16:creationId xmlns:a16="http://schemas.microsoft.com/office/drawing/2014/main" id="{D041ECC6-4E24-432E-828E-2ABA8360F192}"/>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4" name="Text Box 8">
          <a:hlinkClick xmlns:r="http://schemas.openxmlformats.org/officeDocument/2006/relationships" r:id="rId7"/>
          <a:extLst>
            <a:ext uri="{FF2B5EF4-FFF2-40B4-BE49-F238E27FC236}">
              <a16:creationId xmlns:a16="http://schemas.microsoft.com/office/drawing/2014/main" id="{67721A30-276F-44D6-BFA9-7960BCBF2519}"/>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5" name="Text Box 8">
          <a:hlinkClick xmlns:r="http://schemas.openxmlformats.org/officeDocument/2006/relationships" r:id="rId7"/>
          <a:extLst>
            <a:ext uri="{FF2B5EF4-FFF2-40B4-BE49-F238E27FC236}">
              <a16:creationId xmlns:a16="http://schemas.microsoft.com/office/drawing/2014/main" id="{43D24DCD-DF67-4F42-9503-A275E77659D2}"/>
            </a:ext>
          </a:extLst>
        </xdr:cNvPr>
        <xdr:cNvSpPr txBox="1">
          <a:spLocks noChangeArrowheads="1"/>
        </xdr:cNvSpPr>
      </xdr:nvSpPr>
      <xdr:spPr bwMode="auto">
        <a:xfrm>
          <a:off x="102241350"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6" name="Text Box 8">
          <a:hlinkClick xmlns:r="http://schemas.openxmlformats.org/officeDocument/2006/relationships" r:id="rId7"/>
          <a:extLst>
            <a:ext uri="{FF2B5EF4-FFF2-40B4-BE49-F238E27FC236}">
              <a16:creationId xmlns:a16="http://schemas.microsoft.com/office/drawing/2014/main" id="{B0EB5E9E-F7F7-401D-ACC9-2EAA4B79FE12}"/>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7" name="Text Box 8">
          <a:hlinkClick xmlns:r="http://schemas.openxmlformats.org/officeDocument/2006/relationships" r:id="rId7"/>
          <a:extLst>
            <a:ext uri="{FF2B5EF4-FFF2-40B4-BE49-F238E27FC236}">
              <a16:creationId xmlns:a16="http://schemas.microsoft.com/office/drawing/2014/main" id="{55164F0A-A766-47FE-8986-0423AE4D578F}"/>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8" name="Text Box 8">
          <a:hlinkClick xmlns:r="http://schemas.openxmlformats.org/officeDocument/2006/relationships" r:id="rId7"/>
          <a:extLst>
            <a:ext uri="{FF2B5EF4-FFF2-40B4-BE49-F238E27FC236}">
              <a16:creationId xmlns:a16="http://schemas.microsoft.com/office/drawing/2014/main" id="{1514CE21-137A-4B7A-86D1-C083A35B5D0D}"/>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9" name="Text Box 8">
          <a:hlinkClick xmlns:r="http://schemas.openxmlformats.org/officeDocument/2006/relationships" r:id="rId7"/>
          <a:extLst>
            <a:ext uri="{FF2B5EF4-FFF2-40B4-BE49-F238E27FC236}">
              <a16:creationId xmlns:a16="http://schemas.microsoft.com/office/drawing/2014/main" id="{DF34FAF6-4902-4947-9DAE-388D5BDE3F40}"/>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80" name="Text Box 8">
          <a:hlinkClick xmlns:r="http://schemas.openxmlformats.org/officeDocument/2006/relationships" r:id="rId7"/>
          <a:extLst>
            <a:ext uri="{FF2B5EF4-FFF2-40B4-BE49-F238E27FC236}">
              <a16:creationId xmlns:a16="http://schemas.microsoft.com/office/drawing/2014/main" id="{51C0F4D1-961E-4381-8EE4-3B55E81C33E8}"/>
            </a:ext>
          </a:extLst>
        </xdr:cNvPr>
        <xdr:cNvSpPr txBox="1">
          <a:spLocks noChangeArrowheads="1"/>
        </xdr:cNvSpPr>
      </xdr:nvSpPr>
      <xdr:spPr bwMode="auto">
        <a:xfrm>
          <a:off x="102241350"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81" name="Text Box 8">
          <a:hlinkClick xmlns:r="http://schemas.openxmlformats.org/officeDocument/2006/relationships" r:id="rId7"/>
          <a:extLst>
            <a:ext uri="{FF2B5EF4-FFF2-40B4-BE49-F238E27FC236}">
              <a16:creationId xmlns:a16="http://schemas.microsoft.com/office/drawing/2014/main" id="{EB74E03B-01F9-4D9A-A4B9-425C2DB74100}"/>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82" name="Text Box 8">
          <a:hlinkClick xmlns:r="http://schemas.openxmlformats.org/officeDocument/2006/relationships" r:id="rId7"/>
          <a:extLst>
            <a:ext uri="{FF2B5EF4-FFF2-40B4-BE49-F238E27FC236}">
              <a16:creationId xmlns:a16="http://schemas.microsoft.com/office/drawing/2014/main" id="{5D1196D9-CB51-4275-A50D-F35C113F5A36}"/>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83" name="Text Box 8">
          <a:hlinkClick xmlns:r="http://schemas.openxmlformats.org/officeDocument/2006/relationships" r:id="rId7"/>
          <a:extLst>
            <a:ext uri="{FF2B5EF4-FFF2-40B4-BE49-F238E27FC236}">
              <a16:creationId xmlns:a16="http://schemas.microsoft.com/office/drawing/2014/main" id="{C8E67FAD-921E-4F1F-BFE9-9B13DA6260E4}"/>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84" name="Text Box 8">
          <a:hlinkClick xmlns:r="http://schemas.openxmlformats.org/officeDocument/2006/relationships" r:id="rId7"/>
          <a:extLst>
            <a:ext uri="{FF2B5EF4-FFF2-40B4-BE49-F238E27FC236}">
              <a16:creationId xmlns:a16="http://schemas.microsoft.com/office/drawing/2014/main" id="{44CBCD60-2534-40BA-B82E-14980E359ADF}"/>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85" name="Text Box 8">
          <a:hlinkClick xmlns:r="http://schemas.openxmlformats.org/officeDocument/2006/relationships" r:id="rId7"/>
          <a:extLst>
            <a:ext uri="{FF2B5EF4-FFF2-40B4-BE49-F238E27FC236}">
              <a16:creationId xmlns:a16="http://schemas.microsoft.com/office/drawing/2014/main" id="{F0BE3935-22FD-47C2-AD5A-39DCC5A23B60}"/>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86" name="Text Box 8">
          <a:hlinkClick xmlns:r="http://schemas.openxmlformats.org/officeDocument/2006/relationships" r:id="rId7"/>
          <a:extLst>
            <a:ext uri="{FF2B5EF4-FFF2-40B4-BE49-F238E27FC236}">
              <a16:creationId xmlns:a16="http://schemas.microsoft.com/office/drawing/2014/main" id="{D04EDFBB-EBFD-41C5-8DC9-BA73F49985DA}"/>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87" name="Text Box 8">
          <a:hlinkClick xmlns:r="http://schemas.openxmlformats.org/officeDocument/2006/relationships" r:id="rId7"/>
          <a:extLst>
            <a:ext uri="{FF2B5EF4-FFF2-40B4-BE49-F238E27FC236}">
              <a16:creationId xmlns:a16="http://schemas.microsoft.com/office/drawing/2014/main" id="{A048F83E-C1B6-4928-82ED-BCF668543F7E}"/>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88" name="Text Box 8">
          <a:hlinkClick xmlns:r="http://schemas.openxmlformats.org/officeDocument/2006/relationships" r:id="rId7"/>
          <a:extLst>
            <a:ext uri="{FF2B5EF4-FFF2-40B4-BE49-F238E27FC236}">
              <a16:creationId xmlns:a16="http://schemas.microsoft.com/office/drawing/2014/main" id="{F8C2CC2D-2ACF-4390-AFFA-26B5766F74BA}"/>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89" name="Text Box 8">
          <a:hlinkClick xmlns:r="http://schemas.openxmlformats.org/officeDocument/2006/relationships" r:id="rId7"/>
          <a:extLst>
            <a:ext uri="{FF2B5EF4-FFF2-40B4-BE49-F238E27FC236}">
              <a16:creationId xmlns:a16="http://schemas.microsoft.com/office/drawing/2014/main" id="{302C0217-CE43-41E0-B675-3BC6235EAC82}"/>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90" name="Text Box 8">
          <a:hlinkClick xmlns:r="http://schemas.openxmlformats.org/officeDocument/2006/relationships" r:id="rId7"/>
          <a:extLst>
            <a:ext uri="{FF2B5EF4-FFF2-40B4-BE49-F238E27FC236}">
              <a16:creationId xmlns:a16="http://schemas.microsoft.com/office/drawing/2014/main" id="{821A763C-0650-45C0-9219-D92DCE730EA4}"/>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891" name="Text Box 8">
          <a:hlinkClick xmlns:r="http://schemas.openxmlformats.org/officeDocument/2006/relationships" r:id="rId7"/>
          <a:extLst>
            <a:ext uri="{FF2B5EF4-FFF2-40B4-BE49-F238E27FC236}">
              <a16:creationId xmlns:a16="http://schemas.microsoft.com/office/drawing/2014/main" id="{8161ED9C-7740-45F4-B6A8-5795328A97B8}"/>
            </a:ext>
          </a:extLst>
        </xdr:cNvPr>
        <xdr:cNvSpPr txBox="1">
          <a:spLocks noChangeArrowheads="1"/>
        </xdr:cNvSpPr>
      </xdr:nvSpPr>
      <xdr:spPr bwMode="auto">
        <a:xfrm>
          <a:off x="1029938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892" name="Text Box 8">
          <a:hlinkClick xmlns:r="http://schemas.openxmlformats.org/officeDocument/2006/relationships" r:id="rId7"/>
          <a:extLst>
            <a:ext uri="{FF2B5EF4-FFF2-40B4-BE49-F238E27FC236}">
              <a16:creationId xmlns:a16="http://schemas.microsoft.com/office/drawing/2014/main" id="{2BAC56FC-D3E3-4302-8B7E-10B9C57BE82F}"/>
            </a:ext>
          </a:extLst>
        </xdr:cNvPr>
        <xdr:cNvSpPr txBox="1">
          <a:spLocks noChangeArrowheads="1"/>
        </xdr:cNvSpPr>
      </xdr:nvSpPr>
      <xdr:spPr bwMode="auto">
        <a:xfrm>
          <a:off x="1029938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893" name="Text Box 8">
          <a:hlinkClick xmlns:r="http://schemas.openxmlformats.org/officeDocument/2006/relationships" r:id="rId7"/>
          <a:extLst>
            <a:ext uri="{FF2B5EF4-FFF2-40B4-BE49-F238E27FC236}">
              <a16:creationId xmlns:a16="http://schemas.microsoft.com/office/drawing/2014/main" id="{9526BED6-7925-4CFB-9FE8-A79BF3F1D111}"/>
            </a:ext>
          </a:extLst>
        </xdr:cNvPr>
        <xdr:cNvSpPr txBox="1">
          <a:spLocks noChangeArrowheads="1"/>
        </xdr:cNvSpPr>
      </xdr:nvSpPr>
      <xdr:spPr bwMode="auto">
        <a:xfrm>
          <a:off x="1029938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894" name="Text Box 8">
          <a:hlinkClick xmlns:r="http://schemas.openxmlformats.org/officeDocument/2006/relationships" r:id="rId7"/>
          <a:extLst>
            <a:ext uri="{FF2B5EF4-FFF2-40B4-BE49-F238E27FC236}">
              <a16:creationId xmlns:a16="http://schemas.microsoft.com/office/drawing/2014/main" id="{7BB07806-CABB-450F-B9EC-6E8D0E980428}"/>
            </a:ext>
          </a:extLst>
        </xdr:cNvPr>
        <xdr:cNvSpPr txBox="1">
          <a:spLocks noChangeArrowheads="1"/>
        </xdr:cNvSpPr>
      </xdr:nvSpPr>
      <xdr:spPr bwMode="auto">
        <a:xfrm>
          <a:off x="1029938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895" name="Text Box 8">
          <a:hlinkClick xmlns:r="http://schemas.openxmlformats.org/officeDocument/2006/relationships" r:id="rId7"/>
          <a:extLst>
            <a:ext uri="{FF2B5EF4-FFF2-40B4-BE49-F238E27FC236}">
              <a16:creationId xmlns:a16="http://schemas.microsoft.com/office/drawing/2014/main" id="{11D92CB2-7DC6-48FD-8D2B-305D242B26F5}"/>
            </a:ext>
          </a:extLst>
        </xdr:cNvPr>
        <xdr:cNvSpPr txBox="1">
          <a:spLocks noChangeArrowheads="1"/>
        </xdr:cNvSpPr>
      </xdr:nvSpPr>
      <xdr:spPr bwMode="auto">
        <a:xfrm>
          <a:off x="10299382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96" name="Text Box 8">
          <a:hlinkClick xmlns:r="http://schemas.openxmlformats.org/officeDocument/2006/relationships" r:id="rId7"/>
          <a:extLst>
            <a:ext uri="{FF2B5EF4-FFF2-40B4-BE49-F238E27FC236}">
              <a16:creationId xmlns:a16="http://schemas.microsoft.com/office/drawing/2014/main" id="{05A731E1-4F28-4C16-B49E-0BCD412433EF}"/>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97" name="Text Box 8">
          <a:hlinkClick xmlns:r="http://schemas.openxmlformats.org/officeDocument/2006/relationships" r:id="rId7"/>
          <a:extLst>
            <a:ext uri="{FF2B5EF4-FFF2-40B4-BE49-F238E27FC236}">
              <a16:creationId xmlns:a16="http://schemas.microsoft.com/office/drawing/2014/main" id="{AFAAEA59-52F5-430E-9E6C-8141904A77A8}"/>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98" name="Text Box 8">
          <a:hlinkClick xmlns:r="http://schemas.openxmlformats.org/officeDocument/2006/relationships" r:id="rId7"/>
          <a:extLst>
            <a:ext uri="{FF2B5EF4-FFF2-40B4-BE49-F238E27FC236}">
              <a16:creationId xmlns:a16="http://schemas.microsoft.com/office/drawing/2014/main" id="{369E0E06-8E3C-4979-8398-165FDE212DF8}"/>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899" name="Text Box 8">
          <a:hlinkClick xmlns:r="http://schemas.openxmlformats.org/officeDocument/2006/relationships" r:id="rId7"/>
          <a:extLst>
            <a:ext uri="{FF2B5EF4-FFF2-40B4-BE49-F238E27FC236}">
              <a16:creationId xmlns:a16="http://schemas.microsoft.com/office/drawing/2014/main" id="{3B07738A-E73B-443A-A223-D720D52EBE9B}"/>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0" name="Text Box 8">
          <a:hlinkClick xmlns:r="http://schemas.openxmlformats.org/officeDocument/2006/relationships" r:id="rId7"/>
          <a:extLst>
            <a:ext uri="{FF2B5EF4-FFF2-40B4-BE49-F238E27FC236}">
              <a16:creationId xmlns:a16="http://schemas.microsoft.com/office/drawing/2014/main" id="{E5D6F664-7DDF-436E-90D2-3AFEE3903447}"/>
            </a:ext>
          </a:extLst>
        </xdr:cNvPr>
        <xdr:cNvSpPr txBox="1">
          <a:spLocks noChangeArrowheads="1"/>
        </xdr:cNvSpPr>
      </xdr:nvSpPr>
      <xdr:spPr bwMode="auto">
        <a:xfrm>
          <a:off x="10299382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01" name="Text Box 8">
          <a:hlinkClick xmlns:r="http://schemas.openxmlformats.org/officeDocument/2006/relationships" r:id="rId7"/>
          <a:extLst>
            <a:ext uri="{FF2B5EF4-FFF2-40B4-BE49-F238E27FC236}">
              <a16:creationId xmlns:a16="http://schemas.microsoft.com/office/drawing/2014/main" id="{3AE407F3-724C-4154-AFC7-3E480FA4A47D}"/>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02" name="Text Box 8">
          <a:hlinkClick xmlns:r="http://schemas.openxmlformats.org/officeDocument/2006/relationships" r:id="rId7"/>
          <a:extLst>
            <a:ext uri="{FF2B5EF4-FFF2-40B4-BE49-F238E27FC236}">
              <a16:creationId xmlns:a16="http://schemas.microsoft.com/office/drawing/2014/main" id="{D5915BA1-0984-49E5-9C9C-CDADDE943F3B}"/>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03" name="Text Box 8">
          <a:hlinkClick xmlns:r="http://schemas.openxmlformats.org/officeDocument/2006/relationships" r:id="rId7"/>
          <a:extLst>
            <a:ext uri="{FF2B5EF4-FFF2-40B4-BE49-F238E27FC236}">
              <a16:creationId xmlns:a16="http://schemas.microsoft.com/office/drawing/2014/main" id="{58FF4124-A313-45FF-AF88-D01780987B81}"/>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04" name="Text Box 8">
          <a:hlinkClick xmlns:r="http://schemas.openxmlformats.org/officeDocument/2006/relationships" r:id="rId7"/>
          <a:extLst>
            <a:ext uri="{FF2B5EF4-FFF2-40B4-BE49-F238E27FC236}">
              <a16:creationId xmlns:a16="http://schemas.microsoft.com/office/drawing/2014/main" id="{E195B831-59CF-4844-A6B7-0957A85975F5}"/>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05" name="Text Box 8">
          <a:hlinkClick xmlns:r="http://schemas.openxmlformats.org/officeDocument/2006/relationships" r:id="rId7"/>
          <a:extLst>
            <a:ext uri="{FF2B5EF4-FFF2-40B4-BE49-F238E27FC236}">
              <a16:creationId xmlns:a16="http://schemas.microsoft.com/office/drawing/2014/main" id="{FD937D8C-F04A-423F-9A8E-950FE2BC4D86}"/>
            </a:ext>
          </a:extLst>
        </xdr:cNvPr>
        <xdr:cNvSpPr txBox="1">
          <a:spLocks noChangeArrowheads="1"/>
        </xdr:cNvSpPr>
      </xdr:nvSpPr>
      <xdr:spPr bwMode="auto">
        <a:xfrm>
          <a:off x="10299382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06" name="Text Box 8">
          <a:hlinkClick xmlns:r="http://schemas.openxmlformats.org/officeDocument/2006/relationships" r:id="rId7"/>
          <a:extLst>
            <a:ext uri="{FF2B5EF4-FFF2-40B4-BE49-F238E27FC236}">
              <a16:creationId xmlns:a16="http://schemas.microsoft.com/office/drawing/2014/main" id="{D94A7666-C065-4F10-B05B-B7DB9AE14F77}"/>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07" name="Text Box 8">
          <a:hlinkClick xmlns:r="http://schemas.openxmlformats.org/officeDocument/2006/relationships" r:id="rId7"/>
          <a:extLst>
            <a:ext uri="{FF2B5EF4-FFF2-40B4-BE49-F238E27FC236}">
              <a16:creationId xmlns:a16="http://schemas.microsoft.com/office/drawing/2014/main" id="{543CAED6-3A36-4F02-ACE4-6BE303DC05FC}"/>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08" name="Text Box 8">
          <a:hlinkClick xmlns:r="http://schemas.openxmlformats.org/officeDocument/2006/relationships" r:id="rId7"/>
          <a:extLst>
            <a:ext uri="{FF2B5EF4-FFF2-40B4-BE49-F238E27FC236}">
              <a16:creationId xmlns:a16="http://schemas.microsoft.com/office/drawing/2014/main" id="{24CB793B-5587-48A2-AB40-E5B64A1356EA}"/>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09" name="Text Box 8">
          <a:hlinkClick xmlns:r="http://schemas.openxmlformats.org/officeDocument/2006/relationships" r:id="rId7"/>
          <a:extLst>
            <a:ext uri="{FF2B5EF4-FFF2-40B4-BE49-F238E27FC236}">
              <a16:creationId xmlns:a16="http://schemas.microsoft.com/office/drawing/2014/main" id="{846747F9-4DFE-49F8-9CF8-136BFE977520}"/>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10" name="Text Box 8">
          <a:hlinkClick xmlns:r="http://schemas.openxmlformats.org/officeDocument/2006/relationships" r:id="rId7"/>
          <a:extLst>
            <a:ext uri="{FF2B5EF4-FFF2-40B4-BE49-F238E27FC236}">
              <a16:creationId xmlns:a16="http://schemas.microsoft.com/office/drawing/2014/main" id="{F063958E-0B44-4E86-877B-F6E014E9E4AE}"/>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11" name="Text Box 8">
          <a:hlinkClick xmlns:r="http://schemas.openxmlformats.org/officeDocument/2006/relationships" r:id="rId7"/>
          <a:extLst>
            <a:ext uri="{FF2B5EF4-FFF2-40B4-BE49-F238E27FC236}">
              <a16:creationId xmlns:a16="http://schemas.microsoft.com/office/drawing/2014/main" id="{C3B26C59-0B6E-48EC-A0BB-3BDF6836D461}"/>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12" name="Text Box 8">
          <a:hlinkClick xmlns:r="http://schemas.openxmlformats.org/officeDocument/2006/relationships" r:id="rId7"/>
          <a:extLst>
            <a:ext uri="{FF2B5EF4-FFF2-40B4-BE49-F238E27FC236}">
              <a16:creationId xmlns:a16="http://schemas.microsoft.com/office/drawing/2014/main" id="{58BAD9B2-AE4B-4C12-A0BA-94DFA5E033B6}"/>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13" name="Text Box 8">
          <a:hlinkClick xmlns:r="http://schemas.openxmlformats.org/officeDocument/2006/relationships" r:id="rId7"/>
          <a:extLst>
            <a:ext uri="{FF2B5EF4-FFF2-40B4-BE49-F238E27FC236}">
              <a16:creationId xmlns:a16="http://schemas.microsoft.com/office/drawing/2014/main" id="{24C6B316-CBA5-4B22-9206-64A696C23F8B}"/>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14" name="Text Box 8">
          <a:hlinkClick xmlns:r="http://schemas.openxmlformats.org/officeDocument/2006/relationships" r:id="rId7"/>
          <a:extLst>
            <a:ext uri="{FF2B5EF4-FFF2-40B4-BE49-F238E27FC236}">
              <a16:creationId xmlns:a16="http://schemas.microsoft.com/office/drawing/2014/main" id="{3DEE9CD8-5FA4-4D02-95EE-BEE552CD3D8F}"/>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15" name="Text Box 8">
          <a:hlinkClick xmlns:r="http://schemas.openxmlformats.org/officeDocument/2006/relationships" r:id="rId7"/>
          <a:extLst>
            <a:ext uri="{FF2B5EF4-FFF2-40B4-BE49-F238E27FC236}">
              <a16:creationId xmlns:a16="http://schemas.microsoft.com/office/drawing/2014/main" id="{E81AC0E6-241E-4D17-9AFD-D6B828C860A6}"/>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16" name="Text Box 8">
          <a:hlinkClick xmlns:r="http://schemas.openxmlformats.org/officeDocument/2006/relationships" r:id="rId7"/>
          <a:extLst>
            <a:ext uri="{FF2B5EF4-FFF2-40B4-BE49-F238E27FC236}">
              <a16:creationId xmlns:a16="http://schemas.microsoft.com/office/drawing/2014/main" id="{B25B2287-ED4D-4B58-B5FD-57CDDBFC0BC6}"/>
            </a:ext>
          </a:extLst>
        </xdr:cNvPr>
        <xdr:cNvSpPr txBox="1">
          <a:spLocks noChangeArrowheads="1"/>
        </xdr:cNvSpPr>
      </xdr:nvSpPr>
      <xdr:spPr bwMode="auto">
        <a:xfrm>
          <a:off x="1037748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17" name="Text Box 8">
          <a:hlinkClick xmlns:r="http://schemas.openxmlformats.org/officeDocument/2006/relationships" r:id="rId7"/>
          <a:extLst>
            <a:ext uri="{FF2B5EF4-FFF2-40B4-BE49-F238E27FC236}">
              <a16:creationId xmlns:a16="http://schemas.microsoft.com/office/drawing/2014/main" id="{F9A7098F-8C0B-46F8-B5DF-48196C5CE872}"/>
            </a:ext>
          </a:extLst>
        </xdr:cNvPr>
        <xdr:cNvSpPr txBox="1">
          <a:spLocks noChangeArrowheads="1"/>
        </xdr:cNvSpPr>
      </xdr:nvSpPr>
      <xdr:spPr bwMode="auto">
        <a:xfrm>
          <a:off x="1037748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18" name="Text Box 8">
          <a:hlinkClick xmlns:r="http://schemas.openxmlformats.org/officeDocument/2006/relationships" r:id="rId7"/>
          <a:extLst>
            <a:ext uri="{FF2B5EF4-FFF2-40B4-BE49-F238E27FC236}">
              <a16:creationId xmlns:a16="http://schemas.microsoft.com/office/drawing/2014/main" id="{250EFD7E-B446-4E74-8914-A7EDC5CD0E6A}"/>
            </a:ext>
          </a:extLst>
        </xdr:cNvPr>
        <xdr:cNvSpPr txBox="1">
          <a:spLocks noChangeArrowheads="1"/>
        </xdr:cNvSpPr>
      </xdr:nvSpPr>
      <xdr:spPr bwMode="auto">
        <a:xfrm>
          <a:off x="1037748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19" name="Text Box 8">
          <a:hlinkClick xmlns:r="http://schemas.openxmlformats.org/officeDocument/2006/relationships" r:id="rId7"/>
          <a:extLst>
            <a:ext uri="{FF2B5EF4-FFF2-40B4-BE49-F238E27FC236}">
              <a16:creationId xmlns:a16="http://schemas.microsoft.com/office/drawing/2014/main" id="{A1116104-7117-482B-A195-5E74E549EADE}"/>
            </a:ext>
          </a:extLst>
        </xdr:cNvPr>
        <xdr:cNvSpPr txBox="1">
          <a:spLocks noChangeArrowheads="1"/>
        </xdr:cNvSpPr>
      </xdr:nvSpPr>
      <xdr:spPr bwMode="auto">
        <a:xfrm>
          <a:off x="1037748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20" name="Text Box 8">
          <a:hlinkClick xmlns:r="http://schemas.openxmlformats.org/officeDocument/2006/relationships" r:id="rId7"/>
          <a:extLst>
            <a:ext uri="{FF2B5EF4-FFF2-40B4-BE49-F238E27FC236}">
              <a16:creationId xmlns:a16="http://schemas.microsoft.com/office/drawing/2014/main" id="{1E69170C-F2F6-4B47-99CF-DE475FACDF06}"/>
            </a:ext>
          </a:extLst>
        </xdr:cNvPr>
        <xdr:cNvSpPr txBox="1">
          <a:spLocks noChangeArrowheads="1"/>
        </xdr:cNvSpPr>
      </xdr:nvSpPr>
      <xdr:spPr bwMode="auto">
        <a:xfrm>
          <a:off x="103774875" y="64770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1" name="Text Box 8">
          <a:hlinkClick xmlns:r="http://schemas.openxmlformats.org/officeDocument/2006/relationships" r:id="rId7"/>
          <a:extLst>
            <a:ext uri="{FF2B5EF4-FFF2-40B4-BE49-F238E27FC236}">
              <a16:creationId xmlns:a16="http://schemas.microsoft.com/office/drawing/2014/main" id="{12E2094E-5A29-4818-83EE-3396D05AE919}"/>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2" name="Text Box 8">
          <a:hlinkClick xmlns:r="http://schemas.openxmlformats.org/officeDocument/2006/relationships" r:id="rId7"/>
          <a:extLst>
            <a:ext uri="{FF2B5EF4-FFF2-40B4-BE49-F238E27FC236}">
              <a16:creationId xmlns:a16="http://schemas.microsoft.com/office/drawing/2014/main" id="{0B6A0638-22D7-4146-808C-BCED50A0DC51}"/>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3" name="Text Box 8">
          <a:hlinkClick xmlns:r="http://schemas.openxmlformats.org/officeDocument/2006/relationships" r:id="rId7"/>
          <a:extLst>
            <a:ext uri="{FF2B5EF4-FFF2-40B4-BE49-F238E27FC236}">
              <a16:creationId xmlns:a16="http://schemas.microsoft.com/office/drawing/2014/main" id="{371760D9-F98E-4043-A619-7FCF08AA8991}"/>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4" name="Text Box 8">
          <a:hlinkClick xmlns:r="http://schemas.openxmlformats.org/officeDocument/2006/relationships" r:id="rId7"/>
          <a:extLst>
            <a:ext uri="{FF2B5EF4-FFF2-40B4-BE49-F238E27FC236}">
              <a16:creationId xmlns:a16="http://schemas.microsoft.com/office/drawing/2014/main" id="{7A9BDD50-DF70-43F8-BE07-5AC2F497A397}"/>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5" name="Text Box 8">
          <a:hlinkClick xmlns:r="http://schemas.openxmlformats.org/officeDocument/2006/relationships" r:id="rId7"/>
          <a:extLst>
            <a:ext uri="{FF2B5EF4-FFF2-40B4-BE49-F238E27FC236}">
              <a16:creationId xmlns:a16="http://schemas.microsoft.com/office/drawing/2014/main" id="{BA4CEFEA-6824-46B8-BD33-1F02FFA2A3B9}"/>
            </a:ext>
          </a:extLst>
        </xdr:cNvPr>
        <xdr:cNvSpPr txBox="1">
          <a:spLocks noChangeArrowheads="1"/>
        </xdr:cNvSpPr>
      </xdr:nvSpPr>
      <xdr:spPr bwMode="auto">
        <a:xfrm>
          <a:off x="103774875" y="64770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6" name="Text Box 8">
          <a:hlinkClick xmlns:r="http://schemas.openxmlformats.org/officeDocument/2006/relationships" r:id="rId7"/>
          <a:extLst>
            <a:ext uri="{FF2B5EF4-FFF2-40B4-BE49-F238E27FC236}">
              <a16:creationId xmlns:a16="http://schemas.microsoft.com/office/drawing/2014/main" id="{6060881F-FEC2-4546-A2E7-FCD6CA14A34F}"/>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7" name="Text Box 8">
          <a:hlinkClick xmlns:r="http://schemas.openxmlformats.org/officeDocument/2006/relationships" r:id="rId7"/>
          <a:extLst>
            <a:ext uri="{FF2B5EF4-FFF2-40B4-BE49-F238E27FC236}">
              <a16:creationId xmlns:a16="http://schemas.microsoft.com/office/drawing/2014/main" id="{2312D035-9791-4B6B-A6BB-E5253F5FC551}"/>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8" name="Text Box 8">
          <a:hlinkClick xmlns:r="http://schemas.openxmlformats.org/officeDocument/2006/relationships" r:id="rId7"/>
          <a:extLst>
            <a:ext uri="{FF2B5EF4-FFF2-40B4-BE49-F238E27FC236}">
              <a16:creationId xmlns:a16="http://schemas.microsoft.com/office/drawing/2014/main" id="{7DE14FD4-6584-4C9C-A7D1-30FB400E065E}"/>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9" name="Text Box 8">
          <a:hlinkClick xmlns:r="http://schemas.openxmlformats.org/officeDocument/2006/relationships" r:id="rId7"/>
          <a:extLst>
            <a:ext uri="{FF2B5EF4-FFF2-40B4-BE49-F238E27FC236}">
              <a16:creationId xmlns:a16="http://schemas.microsoft.com/office/drawing/2014/main" id="{158D4842-8403-4416-8AA0-70E6F82FDF46}"/>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30" name="Text Box 8">
          <a:hlinkClick xmlns:r="http://schemas.openxmlformats.org/officeDocument/2006/relationships" r:id="rId7"/>
          <a:extLst>
            <a:ext uri="{FF2B5EF4-FFF2-40B4-BE49-F238E27FC236}">
              <a16:creationId xmlns:a16="http://schemas.microsoft.com/office/drawing/2014/main" id="{A8A4FDBE-F2BE-4FAD-A4BA-B678AD347F2C}"/>
            </a:ext>
          </a:extLst>
        </xdr:cNvPr>
        <xdr:cNvSpPr txBox="1">
          <a:spLocks noChangeArrowheads="1"/>
        </xdr:cNvSpPr>
      </xdr:nvSpPr>
      <xdr:spPr bwMode="auto">
        <a:xfrm>
          <a:off x="103774875" y="6477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189</xdr:col>
      <xdr:colOff>752475</xdr:colOff>
      <xdr:row>3</xdr:row>
      <xdr:rowOff>114300</xdr:rowOff>
    </xdr:from>
    <xdr:to>
      <xdr:col>189</xdr:col>
      <xdr:colOff>816978</xdr:colOff>
      <xdr:row>4</xdr:row>
      <xdr:rowOff>63500</xdr:rowOff>
    </xdr:to>
    <xdr:sp macro="" textlink="">
      <xdr:nvSpPr>
        <xdr:cNvPr id="931" name="Text Box 8">
          <a:hlinkClick xmlns:r="http://schemas.openxmlformats.org/officeDocument/2006/relationships" r:id="rId7"/>
          <a:extLst>
            <a:ext uri="{FF2B5EF4-FFF2-40B4-BE49-F238E27FC236}">
              <a16:creationId xmlns:a16="http://schemas.microsoft.com/office/drawing/2014/main" id="{EC402FF6-E910-46A3-B311-2CB6497716F4}"/>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32" name="Text Box 8">
          <a:hlinkClick xmlns:r="http://schemas.openxmlformats.org/officeDocument/2006/relationships" r:id="rId7"/>
          <a:extLst>
            <a:ext uri="{FF2B5EF4-FFF2-40B4-BE49-F238E27FC236}">
              <a16:creationId xmlns:a16="http://schemas.microsoft.com/office/drawing/2014/main" id="{B4581526-BC7A-4D96-A521-395D4FF480AE}"/>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33" name="Text Box 8">
          <a:hlinkClick xmlns:r="http://schemas.openxmlformats.org/officeDocument/2006/relationships" r:id="rId7"/>
          <a:extLst>
            <a:ext uri="{FF2B5EF4-FFF2-40B4-BE49-F238E27FC236}">
              <a16:creationId xmlns:a16="http://schemas.microsoft.com/office/drawing/2014/main" id="{F42B9B52-FCE9-41F6-9E77-037F16429325}"/>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34" name="Text Box 8">
          <a:hlinkClick xmlns:r="http://schemas.openxmlformats.org/officeDocument/2006/relationships" r:id="rId7"/>
          <a:extLst>
            <a:ext uri="{FF2B5EF4-FFF2-40B4-BE49-F238E27FC236}">
              <a16:creationId xmlns:a16="http://schemas.microsoft.com/office/drawing/2014/main" id="{06E0EDE7-4FFD-4D6A-8191-A07D07910E6C}"/>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35" name="Text Box 8">
          <a:hlinkClick xmlns:r="http://schemas.openxmlformats.org/officeDocument/2006/relationships" r:id="rId7"/>
          <a:extLst>
            <a:ext uri="{FF2B5EF4-FFF2-40B4-BE49-F238E27FC236}">
              <a16:creationId xmlns:a16="http://schemas.microsoft.com/office/drawing/2014/main" id="{A727AA9D-0AF4-4D44-93EC-D1257FBB5133}"/>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36" name="Text Box 8">
          <a:hlinkClick xmlns:r="http://schemas.openxmlformats.org/officeDocument/2006/relationships" r:id="rId7"/>
          <a:extLst>
            <a:ext uri="{FF2B5EF4-FFF2-40B4-BE49-F238E27FC236}">
              <a16:creationId xmlns:a16="http://schemas.microsoft.com/office/drawing/2014/main" id="{1B954D17-6459-44B6-B85A-BD114D71E85C}"/>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37" name="Text Box 8">
          <a:hlinkClick xmlns:r="http://schemas.openxmlformats.org/officeDocument/2006/relationships" r:id="rId7"/>
          <a:extLst>
            <a:ext uri="{FF2B5EF4-FFF2-40B4-BE49-F238E27FC236}">
              <a16:creationId xmlns:a16="http://schemas.microsoft.com/office/drawing/2014/main" id="{68D75386-C042-46A7-81EA-CA5944931724}"/>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38" name="Text Box 8">
          <a:hlinkClick xmlns:r="http://schemas.openxmlformats.org/officeDocument/2006/relationships" r:id="rId7"/>
          <a:extLst>
            <a:ext uri="{FF2B5EF4-FFF2-40B4-BE49-F238E27FC236}">
              <a16:creationId xmlns:a16="http://schemas.microsoft.com/office/drawing/2014/main" id="{47A1165F-CB8D-4B30-A0DA-B082BBE0D5C1}"/>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39" name="Text Box 8">
          <a:hlinkClick xmlns:r="http://schemas.openxmlformats.org/officeDocument/2006/relationships" r:id="rId7"/>
          <a:extLst>
            <a:ext uri="{FF2B5EF4-FFF2-40B4-BE49-F238E27FC236}">
              <a16:creationId xmlns:a16="http://schemas.microsoft.com/office/drawing/2014/main" id="{528243AA-B042-462B-AECC-ADD46D7EDA7B}"/>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0" name="Text Box 8">
          <a:hlinkClick xmlns:r="http://schemas.openxmlformats.org/officeDocument/2006/relationships" r:id="rId7"/>
          <a:extLst>
            <a:ext uri="{FF2B5EF4-FFF2-40B4-BE49-F238E27FC236}">
              <a16:creationId xmlns:a16="http://schemas.microsoft.com/office/drawing/2014/main" id="{403C8AF0-1905-4C6A-A509-D35880514828}"/>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1" name="Text Box 8">
          <a:hlinkClick xmlns:r="http://schemas.openxmlformats.org/officeDocument/2006/relationships" r:id="rId7"/>
          <a:extLst>
            <a:ext uri="{FF2B5EF4-FFF2-40B4-BE49-F238E27FC236}">
              <a16:creationId xmlns:a16="http://schemas.microsoft.com/office/drawing/2014/main" id="{81FC9FA4-7ADF-4347-ADBE-F252F0166A35}"/>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2" name="Text Box 8">
          <a:hlinkClick xmlns:r="http://schemas.openxmlformats.org/officeDocument/2006/relationships" r:id="rId7"/>
          <a:extLst>
            <a:ext uri="{FF2B5EF4-FFF2-40B4-BE49-F238E27FC236}">
              <a16:creationId xmlns:a16="http://schemas.microsoft.com/office/drawing/2014/main" id="{1451B2E9-CF23-4240-B66F-14DBB1266C9F}"/>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3" name="Text Box 8">
          <a:hlinkClick xmlns:r="http://schemas.openxmlformats.org/officeDocument/2006/relationships" r:id="rId7"/>
          <a:extLst>
            <a:ext uri="{FF2B5EF4-FFF2-40B4-BE49-F238E27FC236}">
              <a16:creationId xmlns:a16="http://schemas.microsoft.com/office/drawing/2014/main" id="{C71D1149-4CD8-435E-B922-B90C5B7AF928}"/>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4" name="Text Box 8">
          <a:hlinkClick xmlns:r="http://schemas.openxmlformats.org/officeDocument/2006/relationships" r:id="rId7"/>
          <a:extLst>
            <a:ext uri="{FF2B5EF4-FFF2-40B4-BE49-F238E27FC236}">
              <a16:creationId xmlns:a16="http://schemas.microsoft.com/office/drawing/2014/main" id="{E9B02CCE-7C44-4615-A856-2A2A9D0B86B4}"/>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5" name="Text Box 8">
          <a:hlinkClick xmlns:r="http://schemas.openxmlformats.org/officeDocument/2006/relationships" r:id="rId7"/>
          <a:extLst>
            <a:ext uri="{FF2B5EF4-FFF2-40B4-BE49-F238E27FC236}">
              <a16:creationId xmlns:a16="http://schemas.microsoft.com/office/drawing/2014/main" id="{17874111-85BD-4BBC-94D7-6909B7795ABE}"/>
            </a:ext>
          </a:extLst>
        </xdr:cNvPr>
        <xdr:cNvSpPr txBox="1">
          <a:spLocks noChangeArrowheads="1"/>
        </xdr:cNvSpPr>
      </xdr:nvSpPr>
      <xdr:spPr bwMode="auto">
        <a:xfrm>
          <a:off x="125472825" y="6477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190</xdr:col>
      <xdr:colOff>752475</xdr:colOff>
      <xdr:row>3</xdr:row>
      <xdr:rowOff>114300</xdr:rowOff>
    </xdr:from>
    <xdr:ext cx="64503" cy="173318"/>
    <xdr:sp macro="" textlink="">
      <xdr:nvSpPr>
        <xdr:cNvPr id="946" name="Text Box 8">
          <a:hlinkClick xmlns:r="http://schemas.openxmlformats.org/officeDocument/2006/relationships" r:id="rId7"/>
          <a:extLst>
            <a:ext uri="{FF2B5EF4-FFF2-40B4-BE49-F238E27FC236}">
              <a16:creationId xmlns:a16="http://schemas.microsoft.com/office/drawing/2014/main" id="{6C816F29-ED34-4475-84F5-20B5D11E4C7B}"/>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47" name="Text Box 8">
          <a:hlinkClick xmlns:r="http://schemas.openxmlformats.org/officeDocument/2006/relationships" r:id="rId7"/>
          <a:extLst>
            <a:ext uri="{FF2B5EF4-FFF2-40B4-BE49-F238E27FC236}">
              <a16:creationId xmlns:a16="http://schemas.microsoft.com/office/drawing/2014/main" id="{675BCC86-CFB5-4B07-918F-2BDF765CF071}"/>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48" name="Text Box 8">
          <a:hlinkClick xmlns:r="http://schemas.openxmlformats.org/officeDocument/2006/relationships" r:id="rId7"/>
          <a:extLst>
            <a:ext uri="{FF2B5EF4-FFF2-40B4-BE49-F238E27FC236}">
              <a16:creationId xmlns:a16="http://schemas.microsoft.com/office/drawing/2014/main" id="{C310DADE-2147-4D8A-8208-E7BF46A1CBD2}"/>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49" name="Text Box 8">
          <a:hlinkClick xmlns:r="http://schemas.openxmlformats.org/officeDocument/2006/relationships" r:id="rId7"/>
          <a:extLst>
            <a:ext uri="{FF2B5EF4-FFF2-40B4-BE49-F238E27FC236}">
              <a16:creationId xmlns:a16="http://schemas.microsoft.com/office/drawing/2014/main" id="{52C1612A-3B7B-4B37-8CD2-7B84962B0D40}"/>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0" name="Text Box 8">
          <a:hlinkClick xmlns:r="http://schemas.openxmlformats.org/officeDocument/2006/relationships" r:id="rId7"/>
          <a:extLst>
            <a:ext uri="{FF2B5EF4-FFF2-40B4-BE49-F238E27FC236}">
              <a16:creationId xmlns:a16="http://schemas.microsoft.com/office/drawing/2014/main" id="{ED7F7A21-D07F-49EF-92C1-F31733BCD1B9}"/>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1" name="Text Box 8">
          <a:hlinkClick xmlns:r="http://schemas.openxmlformats.org/officeDocument/2006/relationships" r:id="rId7"/>
          <a:extLst>
            <a:ext uri="{FF2B5EF4-FFF2-40B4-BE49-F238E27FC236}">
              <a16:creationId xmlns:a16="http://schemas.microsoft.com/office/drawing/2014/main" id="{6A3A27B2-56A6-4F40-8AAB-8E87ED0E1D9E}"/>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2" name="Text Box 8">
          <a:hlinkClick xmlns:r="http://schemas.openxmlformats.org/officeDocument/2006/relationships" r:id="rId7"/>
          <a:extLst>
            <a:ext uri="{FF2B5EF4-FFF2-40B4-BE49-F238E27FC236}">
              <a16:creationId xmlns:a16="http://schemas.microsoft.com/office/drawing/2014/main" id="{3E78F881-0C31-4A47-8E19-AF114B69B8D6}"/>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3" name="Text Box 8">
          <a:hlinkClick xmlns:r="http://schemas.openxmlformats.org/officeDocument/2006/relationships" r:id="rId7"/>
          <a:extLst>
            <a:ext uri="{FF2B5EF4-FFF2-40B4-BE49-F238E27FC236}">
              <a16:creationId xmlns:a16="http://schemas.microsoft.com/office/drawing/2014/main" id="{9A1ABE34-3FDC-497D-B533-F78EEB8B66DC}"/>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4" name="Text Box 8">
          <a:hlinkClick xmlns:r="http://schemas.openxmlformats.org/officeDocument/2006/relationships" r:id="rId7"/>
          <a:extLst>
            <a:ext uri="{FF2B5EF4-FFF2-40B4-BE49-F238E27FC236}">
              <a16:creationId xmlns:a16="http://schemas.microsoft.com/office/drawing/2014/main" id="{5827BA93-AD9A-4404-9278-8064AF06C483}"/>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5" name="Text Box 8">
          <a:hlinkClick xmlns:r="http://schemas.openxmlformats.org/officeDocument/2006/relationships" r:id="rId7"/>
          <a:extLst>
            <a:ext uri="{FF2B5EF4-FFF2-40B4-BE49-F238E27FC236}">
              <a16:creationId xmlns:a16="http://schemas.microsoft.com/office/drawing/2014/main" id="{A1E3C336-A4EA-452F-AA2C-173DCC405BE3}"/>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6" name="Text Box 8">
          <a:hlinkClick xmlns:r="http://schemas.openxmlformats.org/officeDocument/2006/relationships" r:id="rId7"/>
          <a:extLst>
            <a:ext uri="{FF2B5EF4-FFF2-40B4-BE49-F238E27FC236}">
              <a16:creationId xmlns:a16="http://schemas.microsoft.com/office/drawing/2014/main" id="{C6CF6D0A-6F6D-46C1-806E-3C57EE0F86A5}"/>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7" name="Text Box 8">
          <a:hlinkClick xmlns:r="http://schemas.openxmlformats.org/officeDocument/2006/relationships" r:id="rId7"/>
          <a:extLst>
            <a:ext uri="{FF2B5EF4-FFF2-40B4-BE49-F238E27FC236}">
              <a16:creationId xmlns:a16="http://schemas.microsoft.com/office/drawing/2014/main" id="{0D397332-A952-4B51-89A3-2F0846C7439C}"/>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8" name="Text Box 8">
          <a:hlinkClick xmlns:r="http://schemas.openxmlformats.org/officeDocument/2006/relationships" r:id="rId7"/>
          <a:extLst>
            <a:ext uri="{FF2B5EF4-FFF2-40B4-BE49-F238E27FC236}">
              <a16:creationId xmlns:a16="http://schemas.microsoft.com/office/drawing/2014/main" id="{ABF7DF62-3C0F-4E32-AD4A-5A69187A1C61}"/>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59" name="Text Box 8">
          <a:hlinkClick xmlns:r="http://schemas.openxmlformats.org/officeDocument/2006/relationships" r:id="rId7"/>
          <a:extLst>
            <a:ext uri="{FF2B5EF4-FFF2-40B4-BE49-F238E27FC236}">
              <a16:creationId xmlns:a16="http://schemas.microsoft.com/office/drawing/2014/main" id="{AE7FD1F0-8761-410F-9C6B-3E4C8FD041AC}"/>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60" name="Text Box 8">
          <a:hlinkClick xmlns:r="http://schemas.openxmlformats.org/officeDocument/2006/relationships" r:id="rId7"/>
          <a:extLst>
            <a:ext uri="{FF2B5EF4-FFF2-40B4-BE49-F238E27FC236}">
              <a16:creationId xmlns:a16="http://schemas.microsoft.com/office/drawing/2014/main" id="{6BFC81BF-8684-4F27-B2D1-BF6609230BDA}"/>
            </a:ext>
          </a:extLst>
        </xdr:cNvPr>
        <xdr:cNvSpPr txBox="1">
          <a:spLocks noChangeArrowheads="1"/>
        </xdr:cNvSpPr>
      </xdr:nvSpPr>
      <xdr:spPr bwMode="auto">
        <a:xfrm>
          <a:off x="1262919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1" name="Text Box 8">
          <a:hlinkClick xmlns:r="http://schemas.openxmlformats.org/officeDocument/2006/relationships" r:id="rId7"/>
          <a:extLst>
            <a:ext uri="{FF2B5EF4-FFF2-40B4-BE49-F238E27FC236}">
              <a16:creationId xmlns:a16="http://schemas.microsoft.com/office/drawing/2014/main" id="{DCDE9829-26CE-46EE-B8D3-07DC46B36770}"/>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2" name="Text Box 8">
          <a:hlinkClick xmlns:r="http://schemas.openxmlformats.org/officeDocument/2006/relationships" r:id="rId7"/>
          <a:extLst>
            <a:ext uri="{FF2B5EF4-FFF2-40B4-BE49-F238E27FC236}">
              <a16:creationId xmlns:a16="http://schemas.microsoft.com/office/drawing/2014/main" id="{A7AE141B-8DCF-48F1-AC90-06F82DBC195E}"/>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3" name="Text Box 8">
          <a:hlinkClick xmlns:r="http://schemas.openxmlformats.org/officeDocument/2006/relationships" r:id="rId7"/>
          <a:extLst>
            <a:ext uri="{FF2B5EF4-FFF2-40B4-BE49-F238E27FC236}">
              <a16:creationId xmlns:a16="http://schemas.microsoft.com/office/drawing/2014/main" id="{DBD4F023-1114-484D-B8BE-5DF7EDFED092}"/>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4" name="Text Box 8">
          <a:hlinkClick xmlns:r="http://schemas.openxmlformats.org/officeDocument/2006/relationships" r:id="rId7"/>
          <a:extLst>
            <a:ext uri="{FF2B5EF4-FFF2-40B4-BE49-F238E27FC236}">
              <a16:creationId xmlns:a16="http://schemas.microsoft.com/office/drawing/2014/main" id="{C37B23CB-A053-40BD-8299-E194BF73CCAD}"/>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5" name="Text Box 8">
          <a:hlinkClick xmlns:r="http://schemas.openxmlformats.org/officeDocument/2006/relationships" r:id="rId7"/>
          <a:extLst>
            <a:ext uri="{FF2B5EF4-FFF2-40B4-BE49-F238E27FC236}">
              <a16:creationId xmlns:a16="http://schemas.microsoft.com/office/drawing/2014/main" id="{20F48346-96D8-40DA-90D1-7F77FC985881}"/>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6" name="Text Box 8">
          <a:hlinkClick xmlns:r="http://schemas.openxmlformats.org/officeDocument/2006/relationships" r:id="rId7"/>
          <a:extLst>
            <a:ext uri="{FF2B5EF4-FFF2-40B4-BE49-F238E27FC236}">
              <a16:creationId xmlns:a16="http://schemas.microsoft.com/office/drawing/2014/main" id="{93A0C132-4068-460E-8E7B-791F7CB4819E}"/>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7" name="Text Box 8">
          <a:hlinkClick xmlns:r="http://schemas.openxmlformats.org/officeDocument/2006/relationships" r:id="rId7"/>
          <a:extLst>
            <a:ext uri="{FF2B5EF4-FFF2-40B4-BE49-F238E27FC236}">
              <a16:creationId xmlns:a16="http://schemas.microsoft.com/office/drawing/2014/main" id="{217501DF-44CE-42BB-AFE3-0C443DE54AC7}"/>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8" name="Text Box 8">
          <a:hlinkClick xmlns:r="http://schemas.openxmlformats.org/officeDocument/2006/relationships" r:id="rId7"/>
          <a:extLst>
            <a:ext uri="{FF2B5EF4-FFF2-40B4-BE49-F238E27FC236}">
              <a16:creationId xmlns:a16="http://schemas.microsoft.com/office/drawing/2014/main" id="{4A8C7302-6B39-449A-B2EA-460901020978}"/>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9" name="Text Box 8">
          <a:hlinkClick xmlns:r="http://schemas.openxmlformats.org/officeDocument/2006/relationships" r:id="rId7"/>
          <a:extLst>
            <a:ext uri="{FF2B5EF4-FFF2-40B4-BE49-F238E27FC236}">
              <a16:creationId xmlns:a16="http://schemas.microsoft.com/office/drawing/2014/main" id="{E1A76B1B-C6B7-441D-9E5B-A1D85015EC31}"/>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0" name="Text Box 8">
          <a:hlinkClick xmlns:r="http://schemas.openxmlformats.org/officeDocument/2006/relationships" r:id="rId7"/>
          <a:extLst>
            <a:ext uri="{FF2B5EF4-FFF2-40B4-BE49-F238E27FC236}">
              <a16:creationId xmlns:a16="http://schemas.microsoft.com/office/drawing/2014/main" id="{48AA008E-618B-4D93-9167-7AD8B5237FEC}"/>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1" name="Text Box 8">
          <a:hlinkClick xmlns:r="http://schemas.openxmlformats.org/officeDocument/2006/relationships" r:id="rId7"/>
          <a:extLst>
            <a:ext uri="{FF2B5EF4-FFF2-40B4-BE49-F238E27FC236}">
              <a16:creationId xmlns:a16="http://schemas.microsoft.com/office/drawing/2014/main" id="{60F4E61B-EF50-4E70-BC60-147442B88279}"/>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2" name="Text Box 8">
          <a:hlinkClick xmlns:r="http://schemas.openxmlformats.org/officeDocument/2006/relationships" r:id="rId7"/>
          <a:extLst>
            <a:ext uri="{FF2B5EF4-FFF2-40B4-BE49-F238E27FC236}">
              <a16:creationId xmlns:a16="http://schemas.microsoft.com/office/drawing/2014/main" id="{795ABFFC-9BF9-45B6-AFBB-FE769218129E}"/>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3" name="Text Box 8">
          <a:hlinkClick xmlns:r="http://schemas.openxmlformats.org/officeDocument/2006/relationships" r:id="rId7"/>
          <a:extLst>
            <a:ext uri="{FF2B5EF4-FFF2-40B4-BE49-F238E27FC236}">
              <a16:creationId xmlns:a16="http://schemas.microsoft.com/office/drawing/2014/main" id="{C4DE9A29-2075-4C38-83DA-65ABD973DD7B}"/>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4" name="Text Box 8">
          <a:hlinkClick xmlns:r="http://schemas.openxmlformats.org/officeDocument/2006/relationships" r:id="rId7"/>
          <a:extLst>
            <a:ext uri="{FF2B5EF4-FFF2-40B4-BE49-F238E27FC236}">
              <a16:creationId xmlns:a16="http://schemas.microsoft.com/office/drawing/2014/main" id="{976856C8-C821-48BE-B3AC-E5D6FE65B31D}"/>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5" name="Text Box 8">
          <a:hlinkClick xmlns:r="http://schemas.openxmlformats.org/officeDocument/2006/relationships" r:id="rId7"/>
          <a:extLst>
            <a:ext uri="{FF2B5EF4-FFF2-40B4-BE49-F238E27FC236}">
              <a16:creationId xmlns:a16="http://schemas.microsoft.com/office/drawing/2014/main" id="{DC83A4C6-3D91-4B59-A792-6771B33EA907}"/>
            </a:ext>
          </a:extLst>
        </xdr:cNvPr>
        <xdr:cNvSpPr txBox="1">
          <a:spLocks noChangeArrowheads="1"/>
        </xdr:cNvSpPr>
      </xdr:nvSpPr>
      <xdr:spPr bwMode="auto">
        <a:xfrm>
          <a:off x="1271682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76" name="Text Box 8">
          <a:hlinkClick xmlns:r="http://schemas.openxmlformats.org/officeDocument/2006/relationships" r:id="rId7"/>
          <a:extLst>
            <a:ext uri="{FF2B5EF4-FFF2-40B4-BE49-F238E27FC236}">
              <a16:creationId xmlns:a16="http://schemas.microsoft.com/office/drawing/2014/main" id="{AF7AD7C0-FB5C-4B12-A282-8314F33A2C70}"/>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77" name="Text Box 8">
          <a:hlinkClick xmlns:r="http://schemas.openxmlformats.org/officeDocument/2006/relationships" r:id="rId7"/>
          <a:extLst>
            <a:ext uri="{FF2B5EF4-FFF2-40B4-BE49-F238E27FC236}">
              <a16:creationId xmlns:a16="http://schemas.microsoft.com/office/drawing/2014/main" id="{22D6C858-44FA-44C6-A96D-08375200E755}"/>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78" name="Text Box 8">
          <a:hlinkClick xmlns:r="http://schemas.openxmlformats.org/officeDocument/2006/relationships" r:id="rId7"/>
          <a:extLst>
            <a:ext uri="{FF2B5EF4-FFF2-40B4-BE49-F238E27FC236}">
              <a16:creationId xmlns:a16="http://schemas.microsoft.com/office/drawing/2014/main" id="{0EDEF940-3450-46D4-B06A-D66B68800825}"/>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79" name="Text Box 8">
          <a:hlinkClick xmlns:r="http://schemas.openxmlformats.org/officeDocument/2006/relationships" r:id="rId7"/>
          <a:extLst>
            <a:ext uri="{FF2B5EF4-FFF2-40B4-BE49-F238E27FC236}">
              <a16:creationId xmlns:a16="http://schemas.microsoft.com/office/drawing/2014/main" id="{8B4893DB-D2E1-4BD4-9C85-1A41B32F21F8}"/>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0" name="Text Box 8">
          <a:hlinkClick xmlns:r="http://schemas.openxmlformats.org/officeDocument/2006/relationships" r:id="rId7"/>
          <a:extLst>
            <a:ext uri="{FF2B5EF4-FFF2-40B4-BE49-F238E27FC236}">
              <a16:creationId xmlns:a16="http://schemas.microsoft.com/office/drawing/2014/main" id="{6EF04C41-1740-4F31-A5FF-823F9C734C71}"/>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1" name="Text Box 8">
          <a:hlinkClick xmlns:r="http://schemas.openxmlformats.org/officeDocument/2006/relationships" r:id="rId7"/>
          <a:extLst>
            <a:ext uri="{FF2B5EF4-FFF2-40B4-BE49-F238E27FC236}">
              <a16:creationId xmlns:a16="http://schemas.microsoft.com/office/drawing/2014/main" id="{AAFE52E5-4330-458D-B205-86C1831665CE}"/>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2" name="Text Box 8">
          <a:hlinkClick xmlns:r="http://schemas.openxmlformats.org/officeDocument/2006/relationships" r:id="rId7"/>
          <a:extLst>
            <a:ext uri="{FF2B5EF4-FFF2-40B4-BE49-F238E27FC236}">
              <a16:creationId xmlns:a16="http://schemas.microsoft.com/office/drawing/2014/main" id="{DA2ADC17-0259-4ACE-995E-D94E75C43B2E}"/>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3" name="Text Box 8">
          <a:hlinkClick xmlns:r="http://schemas.openxmlformats.org/officeDocument/2006/relationships" r:id="rId7"/>
          <a:extLst>
            <a:ext uri="{FF2B5EF4-FFF2-40B4-BE49-F238E27FC236}">
              <a16:creationId xmlns:a16="http://schemas.microsoft.com/office/drawing/2014/main" id="{608BED70-9E97-4469-9505-E932DB1CF9CC}"/>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4" name="Text Box 8">
          <a:hlinkClick xmlns:r="http://schemas.openxmlformats.org/officeDocument/2006/relationships" r:id="rId7"/>
          <a:extLst>
            <a:ext uri="{FF2B5EF4-FFF2-40B4-BE49-F238E27FC236}">
              <a16:creationId xmlns:a16="http://schemas.microsoft.com/office/drawing/2014/main" id="{B5DD076A-D783-4671-A389-EA3F49C241AA}"/>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5" name="Text Box 8">
          <a:hlinkClick xmlns:r="http://schemas.openxmlformats.org/officeDocument/2006/relationships" r:id="rId7"/>
          <a:extLst>
            <a:ext uri="{FF2B5EF4-FFF2-40B4-BE49-F238E27FC236}">
              <a16:creationId xmlns:a16="http://schemas.microsoft.com/office/drawing/2014/main" id="{D7B41F27-3CA8-4B50-A144-4972A4744FF5}"/>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6" name="Text Box 8">
          <a:hlinkClick xmlns:r="http://schemas.openxmlformats.org/officeDocument/2006/relationships" r:id="rId7"/>
          <a:extLst>
            <a:ext uri="{FF2B5EF4-FFF2-40B4-BE49-F238E27FC236}">
              <a16:creationId xmlns:a16="http://schemas.microsoft.com/office/drawing/2014/main" id="{C8C9313D-0963-439F-95BB-6078C750090B}"/>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7" name="Text Box 8">
          <a:hlinkClick xmlns:r="http://schemas.openxmlformats.org/officeDocument/2006/relationships" r:id="rId7"/>
          <a:extLst>
            <a:ext uri="{FF2B5EF4-FFF2-40B4-BE49-F238E27FC236}">
              <a16:creationId xmlns:a16="http://schemas.microsoft.com/office/drawing/2014/main" id="{15026651-6EBB-42D6-AA94-A3BB1C711B8A}"/>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8" name="Text Box 8">
          <a:hlinkClick xmlns:r="http://schemas.openxmlformats.org/officeDocument/2006/relationships" r:id="rId7"/>
          <a:extLst>
            <a:ext uri="{FF2B5EF4-FFF2-40B4-BE49-F238E27FC236}">
              <a16:creationId xmlns:a16="http://schemas.microsoft.com/office/drawing/2014/main" id="{BABF3196-8654-48A9-A69A-4467028CF4E2}"/>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9" name="Text Box 8">
          <a:hlinkClick xmlns:r="http://schemas.openxmlformats.org/officeDocument/2006/relationships" r:id="rId7"/>
          <a:extLst>
            <a:ext uri="{FF2B5EF4-FFF2-40B4-BE49-F238E27FC236}">
              <a16:creationId xmlns:a16="http://schemas.microsoft.com/office/drawing/2014/main" id="{868BEF14-4F3E-43A9-8ECB-1E09C079A058}"/>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0" name="Text Box 8">
          <a:hlinkClick xmlns:r="http://schemas.openxmlformats.org/officeDocument/2006/relationships" r:id="rId7"/>
          <a:extLst>
            <a:ext uri="{FF2B5EF4-FFF2-40B4-BE49-F238E27FC236}">
              <a16:creationId xmlns:a16="http://schemas.microsoft.com/office/drawing/2014/main" id="{F92D706F-835A-4F1D-951E-B1D8827C7FAE}"/>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1" name="Text Box 8">
          <a:hlinkClick xmlns:r="http://schemas.openxmlformats.org/officeDocument/2006/relationships" r:id="rId7"/>
          <a:extLst>
            <a:ext uri="{FF2B5EF4-FFF2-40B4-BE49-F238E27FC236}">
              <a16:creationId xmlns:a16="http://schemas.microsoft.com/office/drawing/2014/main" id="{3323688A-F2DB-44D4-9BBA-6013C8473CE1}"/>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2" name="Text Box 8">
          <a:hlinkClick xmlns:r="http://schemas.openxmlformats.org/officeDocument/2006/relationships" r:id="rId7"/>
          <a:extLst>
            <a:ext uri="{FF2B5EF4-FFF2-40B4-BE49-F238E27FC236}">
              <a16:creationId xmlns:a16="http://schemas.microsoft.com/office/drawing/2014/main" id="{3DAA39DD-27A0-45F5-800B-0945E7D4CC1E}"/>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3" name="Text Box 8">
          <a:hlinkClick xmlns:r="http://schemas.openxmlformats.org/officeDocument/2006/relationships" r:id="rId7"/>
          <a:extLst>
            <a:ext uri="{FF2B5EF4-FFF2-40B4-BE49-F238E27FC236}">
              <a16:creationId xmlns:a16="http://schemas.microsoft.com/office/drawing/2014/main" id="{4ECBE121-60E0-4CC3-84A5-C71B03F44B3E}"/>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4" name="Text Box 8">
          <a:hlinkClick xmlns:r="http://schemas.openxmlformats.org/officeDocument/2006/relationships" r:id="rId7"/>
          <a:extLst>
            <a:ext uri="{FF2B5EF4-FFF2-40B4-BE49-F238E27FC236}">
              <a16:creationId xmlns:a16="http://schemas.microsoft.com/office/drawing/2014/main" id="{B230C47B-7F0D-40D4-B057-44776C434F8B}"/>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5" name="Text Box 8">
          <a:hlinkClick xmlns:r="http://schemas.openxmlformats.org/officeDocument/2006/relationships" r:id="rId7"/>
          <a:extLst>
            <a:ext uri="{FF2B5EF4-FFF2-40B4-BE49-F238E27FC236}">
              <a16:creationId xmlns:a16="http://schemas.microsoft.com/office/drawing/2014/main" id="{41D9E532-7D56-4BD1-94C5-D22EEC5A754A}"/>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6" name="Text Box 8">
          <a:hlinkClick xmlns:r="http://schemas.openxmlformats.org/officeDocument/2006/relationships" r:id="rId7"/>
          <a:extLst>
            <a:ext uri="{FF2B5EF4-FFF2-40B4-BE49-F238E27FC236}">
              <a16:creationId xmlns:a16="http://schemas.microsoft.com/office/drawing/2014/main" id="{AAE02C1F-2059-4773-8EF4-02C0BA7C4590}"/>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7" name="Text Box 8">
          <a:hlinkClick xmlns:r="http://schemas.openxmlformats.org/officeDocument/2006/relationships" r:id="rId7"/>
          <a:extLst>
            <a:ext uri="{FF2B5EF4-FFF2-40B4-BE49-F238E27FC236}">
              <a16:creationId xmlns:a16="http://schemas.microsoft.com/office/drawing/2014/main" id="{792238F8-D8D2-4E69-91D6-B554C71337D5}"/>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8" name="Text Box 8">
          <a:hlinkClick xmlns:r="http://schemas.openxmlformats.org/officeDocument/2006/relationships" r:id="rId7"/>
          <a:extLst>
            <a:ext uri="{FF2B5EF4-FFF2-40B4-BE49-F238E27FC236}">
              <a16:creationId xmlns:a16="http://schemas.microsoft.com/office/drawing/2014/main" id="{1D4D8380-08E5-4D41-9376-1F1A06F14456}"/>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9" name="Text Box 8">
          <a:hlinkClick xmlns:r="http://schemas.openxmlformats.org/officeDocument/2006/relationships" r:id="rId7"/>
          <a:extLst>
            <a:ext uri="{FF2B5EF4-FFF2-40B4-BE49-F238E27FC236}">
              <a16:creationId xmlns:a16="http://schemas.microsoft.com/office/drawing/2014/main" id="{13C6AEC2-FE83-4314-B49F-F759B6CD3C64}"/>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1000" name="Text Box 8">
          <a:hlinkClick xmlns:r="http://schemas.openxmlformats.org/officeDocument/2006/relationships" r:id="rId7"/>
          <a:extLst>
            <a:ext uri="{FF2B5EF4-FFF2-40B4-BE49-F238E27FC236}">
              <a16:creationId xmlns:a16="http://schemas.microsoft.com/office/drawing/2014/main" id="{BF02CBA8-4300-434C-8CAC-60EC35A50129}"/>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1001" name="Text Box 8">
          <a:hlinkClick xmlns:r="http://schemas.openxmlformats.org/officeDocument/2006/relationships" r:id="rId7"/>
          <a:extLst>
            <a:ext uri="{FF2B5EF4-FFF2-40B4-BE49-F238E27FC236}">
              <a16:creationId xmlns:a16="http://schemas.microsoft.com/office/drawing/2014/main" id="{1A2E810B-F3FE-4C2E-BE20-255C95C93E90}"/>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1002" name="Text Box 8">
          <a:hlinkClick xmlns:r="http://schemas.openxmlformats.org/officeDocument/2006/relationships" r:id="rId7"/>
          <a:extLst>
            <a:ext uri="{FF2B5EF4-FFF2-40B4-BE49-F238E27FC236}">
              <a16:creationId xmlns:a16="http://schemas.microsoft.com/office/drawing/2014/main" id="{6C85268E-A345-4FC7-B8CE-D3B41CAF2AC1}"/>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1003" name="Text Box 8">
          <a:hlinkClick xmlns:r="http://schemas.openxmlformats.org/officeDocument/2006/relationships" r:id="rId7"/>
          <a:extLst>
            <a:ext uri="{FF2B5EF4-FFF2-40B4-BE49-F238E27FC236}">
              <a16:creationId xmlns:a16="http://schemas.microsoft.com/office/drawing/2014/main" id="{BC1A885D-7AAC-4731-A8C0-875426929B5E}"/>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1004" name="Text Box 8">
          <a:hlinkClick xmlns:r="http://schemas.openxmlformats.org/officeDocument/2006/relationships" r:id="rId7"/>
          <a:extLst>
            <a:ext uri="{FF2B5EF4-FFF2-40B4-BE49-F238E27FC236}">
              <a16:creationId xmlns:a16="http://schemas.microsoft.com/office/drawing/2014/main" id="{6CC1ED02-41DD-4ED0-B67E-CF2CFD3D9965}"/>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1005" name="Text Box 8">
          <a:hlinkClick xmlns:r="http://schemas.openxmlformats.org/officeDocument/2006/relationships" r:id="rId7"/>
          <a:extLst>
            <a:ext uri="{FF2B5EF4-FFF2-40B4-BE49-F238E27FC236}">
              <a16:creationId xmlns:a16="http://schemas.microsoft.com/office/drawing/2014/main" id="{188210E3-08A6-4230-9B48-04FA05F5BDEB}"/>
            </a:ext>
          </a:extLst>
        </xdr:cNvPr>
        <xdr:cNvSpPr txBox="1">
          <a:spLocks noChangeArrowheads="1"/>
        </xdr:cNvSpPr>
      </xdr:nvSpPr>
      <xdr:spPr bwMode="auto">
        <a:xfrm>
          <a:off x="1276826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06" name="Text Box 8">
          <a:hlinkClick xmlns:r="http://schemas.openxmlformats.org/officeDocument/2006/relationships" r:id="rId7"/>
          <a:extLst>
            <a:ext uri="{FF2B5EF4-FFF2-40B4-BE49-F238E27FC236}">
              <a16:creationId xmlns:a16="http://schemas.microsoft.com/office/drawing/2014/main" id="{D42389FC-3180-40B6-96ED-71DDE031D571}"/>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07" name="Text Box 8">
          <a:hlinkClick xmlns:r="http://schemas.openxmlformats.org/officeDocument/2006/relationships" r:id="rId7"/>
          <a:extLst>
            <a:ext uri="{FF2B5EF4-FFF2-40B4-BE49-F238E27FC236}">
              <a16:creationId xmlns:a16="http://schemas.microsoft.com/office/drawing/2014/main" id="{DD57F5A2-3E3F-49FE-AE8A-B487E26C7934}"/>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08" name="Text Box 8">
          <a:hlinkClick xmlns:r="http://schemas.openxmlformats.org/officeDocument/2006/relationships" r:id="rId7"/>
          <a:extLst>
            <a:ext uri="{FF2B5EF4-FFF2-40B4-BE49-F238E27FC236}">
              <a16:creationId xmlns:a16="http://schemas.microsoft.com/office/drawing/2014/main" id="{B2397BA7-F781-4D48-8BA0-F4CDCF6ED55D}"/>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09" name="Text Box 8">
          <a:hlinkClick xmlns:r="http://schemas.openxmlformats.org/officeDocument/2006/relationships" r:id="rId7"/>
          <a:extLst>
            <a:ext uri="{FF2B5EF4-FFF2-40B4-BE49-F238E27FC236}">
              <a16:creationId xmlns:a16="http://schemas.microsoft.com/office/drawing/2014/main" id="{C4BDFC2E-C712-4EF2-A0D2-53EE92F15C39}"/>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0" name="Text Box 8">
          <a:hlinkClick xmlns:r="http://schemas.openxmlformats.org/officeDocument/2006/relationships" r:id="rId7"/>
          <a:extLst>
            <a:ext uri="{FF2B5EF4-FFF2-40B4-BE49-F238E27FC236}">
              <a16:creationId xmlns:a16="http://schemas.microsoft.com/office/drawing/2014/main" id="{84BE5C65-9714-4E7D-8EAD-84DAF6776D18}"/>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1" name="Text Box 8">
          <a:hlinkClick xmlns:r="http://schemas.openxmlformats.org/officeDocument/2006/relationships" r:id="rId7"/>
          <a:extLst>
            <a:ext uri="{FF2B5EF4-FFF2-40B4-BE49-F238E27FC236}">
              <a16:creationId xmlns:a16="http://schemas.microsoft.com/office/drawing/2014/main" id="{DB143C3A-C13D-4DE7-848A-B1D213C47B30}"/>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2" name="Text Box 8">
          <a:hlinkClick xmlns:r="http://schemas.openxmlformats.org/officeDocument/2006/relationships" r:id="rId7"/>
          <a:extLst>
            <a:ext uri="{FF2B5EF4-FFF2-40B4-BE49-F238E27FC236}">
              <a16:creationId xmlns:a16="http://schemas.microsoft.com/office/drawing/2014/main" id="{EFC3B6D9-6E31-4520-AFB2-E48BE577FE7C}"/>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3" name="Text Box 8">
          <a:hlinkClick xmlns:r="http://schemas.openxmlformats.org/officeDocument/2006/relationships" r:id="rId7"/>
          <a:extLst>
            <a:ext uri="{FF2B5EF4-FFF2-40B4-BE49-F238E27FC236}">
              <a16:creationId xmlns:a16="http://schemas.microsoft.com/office/drawing/2014/main" id="{C7F88758-B37E-4DEA-8715-1A51639B7D6A}"/>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4" name="Text Box 8">
          <a:hlinkClick xmlns:r="http://schemas.openxmlformats.org/officeDocument/2006/relationships" r:id="rId7"/>
          <a:extLst>
            <a:ext uri="{FF2B5EF4-FFF2-40B4-BE49-F238E27FC236}">
              <a16:creationId xmlns:a16="http://schemas.microsoft.com/office/drawing/2014/main" id="{B2D24A60-E843-4759-B3E2-0B50264E73B5}"/>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5" name="Text Box 8">
          <a:hlinkClick xmlns:r="http://schemas.openxmlformats.org/officeDocument/2006/relationships" r:id="rId7"/>
          <a:extLst>
            <a:ext uri="{FF2B5EF4-FFF2-40B4-BE49-F238E27FC236}">
              <a16:creationId xmlns:a16="http://schemas.microsoft.com/office/drawing/2014/main" id="{E428756D-6FA8-43B3-82D3-77965894F3DE}"/>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6" name="Text Box 8">
          <a:hlinkClick xmlns:r="http://schemas.openxmlformats.org/officeDocument/2006/relationships" r:id="rId7"/>
          <a:extLst>
            <a:ext uri="{FF2B5EF4-FFF2-40B4-BE49-F238E27FC236}">
              <a16:creationId xmlns:a16="http://schemas.microsoft.com/office/drawing/2014/main" id="{E7E593A3-A12D-4D42-B396-F9895E0025B7}"/>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7" name="Text Box 8">
          <a:hlinkClick xmlns:r="http://schemas.openxmlformats.org/officeDocument/2006/relationships" r:id="rId7"/>
          <a:extLst>
            <a:ext uri="{FF2B5EF4-FFF2-40B4-BE49-F238E27FC236}">
              <a16:creationId xmlns:a16="http://schemas.microsoft.com/office/drawing/2014/main" id="{667619DA-6E57-416F-B175-4F0554A5BCBE}"/>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8" name="Text Box 8">
          <a:hlinkClick xmlns:r="http://schemas.openxmlformats.org/officeDocument/2006/relationships" r:id="rId7"/>
          <a:extLst>
            <a:ext uri="{FF2B5EF4-FFF2-40B4-BE49-F238E27FC236}">
              <a16:creationId xmlns:a16="http://schemas.microsoft.com/office/drawing/2014/main" id="{E2F99115-6F87-4EA7-B317-245FB2CABA95}"/>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19" name="Text Box 8">
          <a:hlinkClick xmlns:r="http://schemas.openxmlformats.org/officeDocument/2006/relationships" r:id="rId7"/>
          <a:extLst>
            <a:ext uri="{FF2B5EF4-FFF2-40B4-BE49-F238E27FC236}">
              <a16:creationId xmlns:a16="http://schemas.microsoft.com/office/drawing/2014/main" id="{B028C68D-A6D0-4F70-A21F-F40DA3C19E4B}"/>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0" name="Text Box 8">
          <a:hlinkClick xmlns:r="http://schemas.openxmlformats.org/officeDocument/2006/relationships" r:id="rId7"/>
          <a:extLst>
            <a:ext uri="{FF2B5EF4-FFF2-40B4-BE49-F238E27FC236}">
              <a16:creationId xmlns:a16="http://schemas.microsoft.com/office/drawing/2014/main" id="{9A363DB8-B8F8-4601-AB3D-12690950552A}"/>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1" name="Text Box 8">
          <a:hlinkClick xmlns:r="http://schemas.openxmlformats.org/officeDocument/2006/relationships" r:id="rId7"/>
          <a:extLst>
            <a:ext uri="{FF2B5EF4-FFF2-40B4-BE49-F238E27FC236}">
              <a16:creationId xmlns:a16="http://schemas.microsoft.com/office/drawing/2014/main" id="{C6F972E6-ED99-4891-9EBB-E046A31179BD}"/>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2" name="Text Box 8">
          <a:hlinkClick xmlns:r="http://schemas.openxmlformats.org/officeDocument/2006/relationships" r:id="rId7"/>
          <a:extLst>
            <a:ext uri="{FF2B5EF4-FFF2-40B4-BE49-F238E27FC236}">
              <a16:creationId xmlns:a16="http://schemas.microsoft.com/office/drawing/2014/main" id="{8E2E3EA5-5856-4168-AD88-5396BDC4280E}"/>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3" name="Text Box 8">
          <a:hlinkClick xmlns:r="http://schemas.openxmlformats.org/officeDocument/2006/relationships" r:id="rId7"/>
          <a:extLst>
            <a:ext uri="{FF2B5EF4-FFF2-40B4-BE49-F238E27FC236}">
              <a16:creationId xmlns:a16="http://schemas.microsoft.com/office/drawing/2014/main" id="{85E8F0C4-9B86-4E92-A143-068FAC605FF6}"/>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4" name="Text Box 8">
          <a:hlinkClick xmlns:r="http://schemas.openxmlformats.org/officeDocument/2006/relationships" r:id="rId7"/>
          <a:extLst>
            <a:ext uri="{FF2B5EF4-FFF2-40B4-BE49-F238E27FC236}">
              <a16:creationId xmlns:a16="http://schemas.microsoft.com/office/drawing/2014/main" id="{4561B76E-161B-4E0D-BC3B-4D4E21D4FEFD}"/>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5" name="Text Box 8">
          <a:hlinkClick xmlns:r="http://schemas.openxmlformats.org/officeDocument/2006/relationships" r:id="rId7"/>
          <a:extLst>
            <a:ext uri="{FF2B5EF4-FFF2-40B4-BE49-F238E27FC236}">
              <a16:creationId xmlns:a16="http://schemas.microsoft.com/office/drawing/2014/main" id="{FD487385-5CE1-48D4-8D82-8EDA8CA932F3}"/>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6" name="Text Box 8">
          <a:hlinkClick xmlns:r="http://schemas.openxmlformats.org/officeDocument/2006/relationships" r:id="rId7"/>
          <a:extLst>
            <a:ext uri="{FF2B5EF4-FFF2-40B4-BE49-F238E27FC236}">
              <a16:creationId xmlns:a16="http://schemas.microsoft.com/office/drawing/2014/main" id="{8C99185E-B5A7-4E05-9540-3D725C3BB57B}"/>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7" name="Text Box 8">
          <a:hlinkClick xmlns:r="http://schemas.openxmlformats.org/officeDocument/2006/relationships" r:id="rId7"/>
          <a:extLst>
            <a:ext uri="{FF2B5EF4-FFF2-40B4-BE49-F238E27FC236}">
              <a16:creationId xmlns:a16="http://schemas.microsoft.com/office/drawing/2014/main" id="{48A25571-9352-4D03-9FE7-C1A2434EECF3}"/>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8" name="Text Box 8">
          <a:hlinkClick xmlns:r="http://schemas.openxmlformats.org/officeDocument/2006/relationships" r:id="rId7"/>
          <a:extLst>
            <a:ext uri="{FF2B5EF4-FFF2-40B4-BE49-F238E27FC236}">
              <a16:creationId xmlns:a16="http://schemas.microsoft.com/office/drawing/2014/main" id="{6B48CC47-0AB1-43B6-824D-2CA5C0B83732}"/>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29" name="Text Box 8">
          <a:hlinkClick xmlns:r="http://schemas.openxmlformats.org/officeDocument/2006/relationships" r:id="rId7"/>
          <a:extLst>
            <a:ext uri="{FF2B5EF4-FFF2-40B4-BE49-F238E27FC236}">
              <a16:creationId xmlns:a16="http://schemas.microsoft.com/office/drawing/2014/main" id="{505B19D6-1B57-4327-9DA6-1D2BEE215845}"/>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0" name="Text Box 8">
          <a:hlinkClick xmlns:r="http://schemas.openxmlformats.org/officeDocument/2006/relationships" r:id="rId7"/>
          <a:extLst>
            <a:ext uri="{FF2B5EF4-FFF2-40B4-BE49-F238E27FC236}">
              <a16:creationId xmlns:a16="http://schemas.microsoft.com/office/drawing/2014/main" id="{5DD0C71A-2E0D-4106-9D54-938B840FE284}"/>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1" name="Text Box 8">
          <a:hlinkClick xmlns:r="http://schemas.openxmlformats.org/officeDocument/2006/relationships" r:id="rId7"/>
          <a:extLst>
            <a:ext uri="{FF2B5EF4-FFF2-40B4-BE49-F238E27FC236}">
              <a16:creationId xmlns:a16="http://schemas.microsoft.com/office/drawing/2014/main" id="{CAB6232B-7747-4679-9AAA-2D5800E4348E}"/>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2" name="Text Box 8">
          <a:hlinkClick xmlns:r="http://schemas.openxmlformats.org/officeDocument/2006/relationships" r:id="rId7"/>
          <a:extLst>
            <a:ext uri="{FF2B5EF4-FFF2-40B4-BE49-F238E27FC236}">
              <a16:creationId xmlns:a16="http://schemas.microsoft.com/office/drawing/2014/main" id="{773633A4-9BB0-4EB9-8933-42F5C4B3DC95}"/>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3" name="Text Box 8">
          <a:hlinkClick xmlns:r="http://schemas.openxmlformats.org/officeDocument/2006/relationships" r:id="rId7"/>
          <a:extLst>
            <a:ext uri="{FF2B5EF4-FFF2-40B4-BE49-F238E27FC236}">
              <a16:creationId xmlns:a16="http://schemas.microsoft.com/office/drawing/2014/main" id="{548C07F9-1044-4935-B50E-87FAA99353D5}"/>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4" name="Text Box 8">
          <a:hlinkClick xmlns:r="http://schemas.openxmlformats.org/officeDocument/2006/relationships" r:id="rId7"/>
          <a:extLst>
            <a:ext uri="{FF2B5EF4-FFF2-40B4-BE49-F238E27FC236}">
              <a16:creationId xmlns:a16="http://schemas.microsoft.com/office/drawing/2014/main" id="{DC170AC8-886C-44FD-9CD5-AA0A6B61A570}"/>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5" name="Text Box 8">
          <a:hlinkClick xmlns:r="http://schemas.openxmlformats.org/officeDocument/2006/relationships" r:id="rId7"/>
          <a:extLst>
            <a:ext uri="{FF2B5EF4-FFF2-40B4-BE49-F238E27FC236}">
              <a16:creationId xmlns:a16="http://schemas.microsoft.com/office/drawing/2014/main" id="{4CE513E0-F56E-44D1-AE24-31CF1CD9F8C8}"/>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6" name="Text Box 8">
          <a:hlinkClick xmlns:r="http://schemas.openxmlformats.org/officeDocument/2006/relationships" r:id="rId7"/>
          <a:extLst>
            <a:ext uri="{FF2B5EF4-FFF2-40B4-BE49-F238E27FC236}">
              <a16:creationId xmlns:a16="http://schemas.microsoft.com/office/drawing/2014/main" id="{2213F561-CD60-453C-9657-2FC385A4FE90}"/>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7" name="Text Box 8">
          <a:hlinkClick xmlns:r="http://schemas.openxmlformats.org/officeDocument/2006/relationships" r:id="rId7"/>
          <a:extLst>
            <a:ext uri="{FF2B5EF4-FFF2-40B4-BE49-F238E27FC236}">
              <a16:creationId xmlns:a16="http://schemas.microsoft.com/office/drawing/2014/main" id="{DA3DF1AF-E466-4B62-8199-36FC3FDA4682}"/>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8" name="Text Box 8">
          <a:hlinkClick xmlns:r="http://schemas.openxmlformats.org/officeDocument/2006/relationships" r:id="rId7"/>
          <a:extLst>
            <a:ext uri="{FF2B5EF4-FFF2-40B4-BE49-F238E27FC236}">
              <a16:creationId xmlns:a16="http://schemas.microsoft.com/office/drawing/2014/main" id="{C027EBD3-52BE-4780-9ABE-91AB1C1DBA5B}"/>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39" name="Text Box 8">
          <a:hlinkClick xmlns:r="http://schemas.openxmlformats.org/officeDocument/2006/relationships" r:id="rId7"/>
          <a:extLst>
            <a:ext uri="{FF2B5EF4-FFF2-40B4-BE49-F238E27FC236}">
              <a16:creationId xmlns:a16="http://schemas.microsoft.com/office/drawing/2014/main" id="{E7DDD4B1-B147-4975-AA40-BCA0981D2281}"/>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0" name="Text Box 8">
          <a:hlinkClick xmlns:r="http://schemas.openxmlformats.org/officeDocument/2006/relationships" r:id="rId7"/>
          <a:extLst>
            <a:ext uri="{FF2B5EF4-FFF2-40B4-BE49-F238E27FC236}">
              <a16:creationId xmlns:a16="http://schemas.microsoft.com/office/drawing/2014/main" id="{E0CC0CF4-8488-4472-9E4B-848D7DF10F44}"/>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1" name="Text Box 8">
          <a:hlinkClick xmlns:r="http://schemas.openxmlformats.org/officeDocument/2006/relationships" r:id="rId7"/>
          <a:extLst>
            <a:ext uri="{FF2B5EF4-FFF2-40B4-BE49-F238E27FC236}">
              <a16:creationId xmlns:a16="http://schemas.microsoft.com/office/drawing/2014/main" id="{747C0B0F-2599-466A-92A9-4832576043E9}"/>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2" name="Text Box 8">
          <a:hlinkClick xmlns:r="http://schemas.openxmlformats.org/officeDocument/2006/relationships" r:id="rId7"/>
          <a:extLst>
            <a:ext uri="{FF2B5EF4-FFF2-40B4-BE49-F238E27FC236}">
              <a16:creationId xmlns:a16="http://schemas.microsoft.com/office/drawing/2014/main" id="{79AC4019-21C5-44A4-8DFB-7CE7D4AB8B45}"/>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3" name="Text Box 8">
          <a:hlinkClick xmlns:r="http://schemas.openxmlformats.org/officeDocument/2006/relationships" r:id="rId7"/>
          <a:extLst>
            <a:ext uri="{FF2B5EF4-FFF2-40B4-BE49-F238E27FC236}">
              <a16:creationId xmlns:a16="http://schemas.microsoft.com/office/drawing/2014/main" id="{63FEF42B-F9D0-45F6-91B5-CB75D1020A31}"/>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4" name="Text Box 8">
          <a:hlinkClick xmlns:r="http://schemas.openxmlformats.org/officeDocument/2006/relationships" r:id="rId7"/>
          <a:extLst>
            <a:ext uri="{FF2B5EF4-FFF2-40B4-BE49-F238E27FC236}">
              <a16:creationId xmlns:a16="http://schemas.microsoft.com/office/drawing/2014/main" id="{52AAA483-5248-4D0B-9D96-88BB4F39638A}"/>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5" name="Text Box 8">
          <a:hlinkClick xmlns:r="http://schemas.openxmlformats.org/officeDocument/2006/relationships" r:id="rId7"/>
          <a:extLst>
            <a:ext uri="{FF2B5EF4-FFF2-40B4-BE49-F238E27FC236}">
              <a16:creationId xmlns:a16="http://schemas.microsoft.com/office/drawing/2014/main" id="{EEA3D608-A705-410A-A761-ED8F03737206}"/>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6" name="Text Box 8">
          <a:hlinkClick xmlns:r="http://schemas.openxmlformats.org/officeDocument/2006/relationships" r:id="rId7"/>
          <a:extLst>
            <a:ext uri="{FF2B5EF4-FFF2-40B4-BE49-F238E27FC236}">
              <a16:creationId xmlns:a16="http://schemas.microsoft.com/office/drawing/2014/main" id="{815E7F76-0969-4403-A80F-7254AFE1FF9E}"/>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7" name="Text Box 8">
          <a:hlinkClick xmlns:r="http://schemas.openxmlformats.org/officeDocument/2006/relationships" r:id="rId7"/>
          <a:extLst>
            <a:ext uri="{FF2B5EF4-FFF2-40B4-BE49-F238E27FC236}">
              <a16:creationId xmlns:a16="http://schemas.microsoft.com/office/drawing/2014/main" id="{A86CD86B-223B-40C4-85BB-8ECE4F6316B0}"/>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8" name="Text Box 8">
          <a:hlinkClick xmlns:r="http://schemas.openxmlformats.org/officeDocument/2006/relationships" r:id="rId7"/>
          <a:extLst>
            <a:ext uri="{FF2B5EF4-FFF2-40B4-BE49-F238E27FC236}">
              <a16:creationId xmlns:a16="http://schemas.microsoft.com/office/drawing/2014/main" id="{A13AE084-DE9B-4F3B-9D9B-583844CC2EBE}"/>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49" name="Text Box 8">
          <a:hlinkClick xmlns:r="http://schemas.openxmlformats.org/officeDocument/2006/relationships" r:id="rId7"/>
          <a:extLst>
            <a:ext uri="{FF2B5EF4-FFF2-40B4-BE49-F238E27FC236}">
              <a16:creationId xmlns:a16="http://schemas.microsoft.com/office/drawing/2014/main" id="{622E628C-08C4-48B0-B53B-014C15F5626F}"/>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50" name="Text Box 8">
          <a:hlinkClick xmlns:r="http://schemas.openxmlformats.org/officeDocument/2006/relationships" r:id="rId7"/>
          <a:extLst>
            <a:ext uri="{FF2B5EF4-FFF2-40B4-BE49-F238E27FC236}">
              <a16:creationId xmlns:a16="http://schemas.microsoft.com/office/drawing/2014/main" id="{CB3866D6-4036-4A8A-8209-22BCA2F8FC8D}"/>
            </a:ext>
          </a:extLst>
        </xdr:cNvPr>
        <xdr:cNvSpPr txBox="1">
          <a:spLocks noChangeArrowheads="1"/>
        </xdr:cNvSpPr>
      </xdr:nvSpPr>
      <xdr:spPr bwMode="auto">
        <a:xfrm>
          <a:off x="12838747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1" name="Text Box 8">
          <a:hlinkClick xmlns:r="http://schemas.openxmlformats.org/officeDocument/2006/relationships" r:id="rId7"/>
          <a:extLst>
            <a:ext uri="{FF2B5EF4-FFF2-40B4-BE49-F238E27FC236}">
              <a16:creationId xmlns:a16="http://schemas.microsoft.com/office/drawing/2014/main" id="{43F44AB3-59EA-4692-AAB4-62BB6651A3BF}"/>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2" name="Text Box 8">
          <a:hlinkClick xmlns:r="http://schemas.openxmlformats.org/officeDocument/2006/relationships" r:id="rId7"/>
          <a:extLst>
            <a:ext uri="{FF2B5EF4-FFF2-40B4-BE49-F238E27FC236}">
              <a16:creationId xmlns:a16="http://schemas.microsoft.com/office/drawing/2014/main" id="{83AF5AC3-80C3-40FC-8B67-1AE7F7CCE369}"/>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3" name="Text Box 8">
          <a:hlinkClick xmlns:r="http://schemas.openxmlformats.org/officeDocument/2006/relationships" r:id="rId7"/>
          <a:extLst>
            <a:ext uri="{FF2B5EF4-FFF2-40B4-BE49-F238E27FC236}">
              <a16:creationId xmlns:a16="http://schemas.microsoft.com/office/drawing/2014/main" id="{A4D7FA7D-B015-4999-A0F8-E4BFB020EFBB}"/>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4" name="Text Box 8">
          <a:hlinkClick xmlns:r="http://schemas.openxmlformats.org/officeDocument/2006/relationships" r:id="rId7"/>
          <a:extLst>
            <a:ext uri="{FF2B5EF4-FFF2-40B4-BE49-F238E27FC236}">
              <a16:creationId xmlns:a16="http://schemas.microsoft.com/office/drawing/2014/main" id="{1DD5F6C9-E2A3-4610-B500-52A7786EB91B}"/>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5" name="Text Box 8">
          <a:hlinkClick xmlns:r="http://schemas.openxmlformats.org/officeDocument/2006/relationships" r:id="rId7"/>
          <a:extLst>
            <a:ext uri="{FF2B5EF4-FFF2-40B4-BE49-F238E27FC236}">
              <a16:creationId xmlns:a16="http://schemas.microsoft.com/office/drawing/2014/main" id="{6E16890A-3CBE-4B65-9438-1F648D8182F6}"/>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6" name="Text Box 8">
          <a:hlinkClick xmlns:r="http://schemas.openxmlformats.org/officeDocument/2006/relationships" r:id="rId7"/>
          <a:extLst>
            <a:ext uri="{FF2B5EF4-FFF2-40B4-BE49-F238E27FC236}">
              <a16:creationId xmlns:a16="http://schemas.microsoft.com/office/drawing/2014/main" id="{A4B131F6-7D83-4A63-9049-F9B93264CAD5}"/>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7" name="Text Box 8">
          <a:hlinkClick xmlns:r="http://schemas.openxmlformats.org/officeDocument/2006/relationships" r:id="rId7"/>
          <a:extLst>
            <a:ext uri="{FF2B5EF4-FFF2-40B4-BE49-F238E27FC236}">
              <a16:creationId xmlns:a16="http://schemas.microsoft.com/office/drawing/2014/main" id="{8622D1AC-5160-4B2B-A88C-358CB5779414}"/>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8" name="Text Box 8">
          <a:hlinkClick xmlns:r="http://schemas.openxmlformats.org/officeDocument/2006/relationships" r:id="rId7"/>
          <a:extLst>
            <a:ext uri="{FF2B5EF4-FFF2-40B4-BE49-F238E27FC236}">
              <a16:creationId xmlns:a16="http://schemas.microsoft.com/office/drawing/2014/main" id="{B0219839-6F8F-4C8D-92B5-1CC29DC21B67}"/>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59" name="Text Box 8">
          <a:hlinkClick xmlns:r="http://schemas.openxmlformats.org/officeDocument/2006/relationships" r:id="rId7"/>
          <a:extLst>
            <a:ext uri="{FF2B5EF4-FFF2-40B4-BE49-F238E27FC236}">
              <a16:creationId xmlns:a16="http://schemas.microsoft.com/office/drawing/2014/main" id="{E1FB76AD-6406-4A57-B577-3EA163BF632A}"/>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60" name="Text Box 8">
          <a:hlinkClick xmlns:r="http://schemas.openxmlformats.org/officeDocument/2006/relationships" r:id="rId7"/>
          <a:extLst>
            <a:ext uri="{FF2B5EF4-FFF2-40B4-BE49-F238E27FC236}">
              <a16:creationId xmlns:a16="http://schemas.microsoft.com/office/drawing/2014/main" id="{8D12A003-DB56-4DD2-8312-C17EBBDB29EB}"/>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61" name="Text Box 8">
          <a:hlinkClick xmlns:r="http://schemas.openxmlformats.org/officeDocument/2006/relationships" r:id="rId7"/>
          <a:extLst>
            <a:ext uri="{FF2B5EF4-FFF2-40B4-BE49-F238E27FC236}">
              <a16:creationId xmlns:a16="http://schemas.microsoft.com/office/drawing/2014/main" id="{372BEA2C-2301-41ED-A112-13D898676B6C}"/>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62" name="Text Box 8">
          <a:hlinkClick xmlns:r="http://schemas.openxmlformats.org/officeDocument/2006/relationships" r:id="rId7"/>
          <a:extLst>
            <a:ext uri="{FF2B5EF4-FFF2-40B4-BE49-F238E27FC236}">
              <a16:creationId xmlns:a16="http://schemas.microsoft.com/office/drawing/2014/main" id="{C1FF9C3D-2B15-4777-852B-22D44C3BB5C8}"/>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63" name="Text Box 8">
          <a:hlinkClick xmlns:r="http://schemas.openxmlformats.org/officeDocument/2006/relationships" r:id="rId7"/>
          <a:extLst>
            <a:ext uri="{FF2B5EF4-FFF2-40B4-BE49-F238E27FC236}">
              <a16:creationId xmlns:a16="http://schemas.microsoft.com/office/drawing/2014/main" id="{67752869-8994-4B82-B31E-62B9EA400715}"/>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64" name="Text Box 8">
          <a:hlinkClick xmlns:r="http://schemas.openxmlformats.org/officeDocument/2006/relationships" r:id="rId7"/>
          <a:extLst>
            <a:ext uri="{FF2B5EF4-FFF2-40B4-BE49-F238E27FC236}">
              <a16:creationId xmlns:a16="http://schemas.microsoft.com/office/drawing/2014/main" id="{27630CB8-F0EF-416D-89E0-89DEA58F940C}"/>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65" name="Text Box 8">
          <a:hlinkClick xmlns:r="http://schemas.openxmlformats.org/officeDocument/2006/relationships" r:id="rId7"/>
          <a:extLst>
            <a:ext uri="{FF2B5EF4-FFF2-40B4-BE49-F238E27FC236}">
              <a16:creationId xmlns:a16="http://schemas.microsoft.com/office/drawing/2014/main" id="{E90A8538-7CA7-4552-8BB6-BEBC0C8ECC42}"/>
            </a:ext>
          </a:extLst>
        </xdr:cNvPr>
        <xdr:cNvSpPr txBox="1">
          <a:spLocks noChangeArrowheads="1"/>
        </xdr:cNvSpPr>
      </xdr:nvSpPr>
      <xdr:spPr bwMode="auto">
        <a:xfrm>
          <a:off x="128901825" y="647700"/>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66" name="Text Box 8">
          <a:hlinkClick xmlns:r="http://schemas.openxmlformats.org/officeDocument/2006/relationships" r:id="rId7"/>
          <a:extLst>
            <a:ext uri="{FF2B5EF4-FFF2-40B4-BE49-F238E27FC236}">
              <a16:creationId xmlns:a16="http://schemas.microsoft.com/office/drawing/2014/main" id="{4AEA5444-75FA-49A0-ACD0-4E2AB29358F4}"/>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67" name="Text Box 8">
          <a:hlinkClick xmlns:r="http://schemas.openxmlformats.org/officeDocument/2006/relationships" r:id="rId7"/>
          <a:extLst>
            <a:ext uri="{FF2B5EF4-FFF2-40B4-BE49-F238E27FC236}">
              <a16:creationId xmlns:a16="http://schemas.microsoft.com/office/drawing/2014/main" id="{625C10F4-DC23-4713-86D6-26094823A4E6}"/>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68" name="Text Box 8">
          <a:hlinkClick xmlns:r="http://schemas.openxmlformats.org/officeDocument/2006/relationships" r:id="rId7"/>
          <a:extLst>
            <a:ext uri="{FF2B5EF4-FFF2-40B4-BE49-F238E27FC236}">
              <a16:creationId xmlns:a16="http://schemas.microsoft.com/office/drawing/2014/main" id="{44D30DB8-3CBE-48BE-8AF4-E8BF9BB0E9C6}"/>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69" name="Text Box 8">
          <a:hlinkClick xmlns:r="http://schemas.openxmlformats.org/officeDocument/2006/relationships" r:id="rId7"/>
          <a:extLst>
            <a:ext uri="{FF2B5EF4-FFF2-40B4-BE49-F238E27FC236}">
              <a16:creationId xmlns:a16="http://schemas.microsoft.com/office/drawing/2014/main" id="{66D49838-6815-44B9-BC22-00ABC0FF0B48}"/>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0" name="Text Box 8">
          <a:hlinkClick xmlns:r="http://schemas.openxmlformats.org/officeDocument/2006/relationships" r:id="rId7"/>
          <a:extLst>
            <a:ext uri="{FF2B5EF4-FFF2-40B4-BE49-F238E27FC236}">
              <a16:creationId xmlns:a16="http://schemas.microsoft.com/office/drawing/2014/main" id="{EF58A2C3-72F0-48E0-B293-759460BCEACD}"/>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1" name="Text Box 8">
          <a:hlinkClick xmlns:r="http://schemas.openxmlformats.org/officeDocument/2006/relationships" r:id="rId7"/>
          <a:extLst>
            <a:ext uri="{FF2B5EF4-FFF2-40B4-BE49-F238E27FC236}">
              <a16:creationId xmlns:a16="http://schemas.microsoft.com/office/drawing/2014/main" id="{F30F10FE-55C0-4968-959D-16761AEE8937}"/>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2" name="Text Box 8">
          <a:hlinkClick xmlns:r="http://schemas.openxmlformats.org/officeDocument/2006/relationships" r:id="rId7"/>
          <a:extLst>
            <a:ext uri="{FF2B5EF4-FFF2-40B4-BE49-F238E27FC236}">
              <a16:creationId xmlns:a16="http://schemas.microsoft.com/office/drawing/2014/main" id="{1E641CFA-6680-494B-841C-9480E8A6DBCD}"/>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3" name="Text Box 8">
          <a:hlinkClick xmlns:r="http://schemas.openxmlformats.org/officeDocument/2006/relationships" r:id="rId7"/>
          <a:extLst>
            <a:ext uri="{FF2B5EF4-FFF2-40B4-BE49-F238E27FC236}">
              <a16:creationId xmlns:a16="http://schemas.microsoft.com/office/drawing/2014/main" id="{F453F2F2-0A8B-42C9-BF7C-11787859ABB9}"/>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4" name="Text Box 8">
          <a:hlinkClick xmlns:r="http://schemas.openxmlformats.org/officeDocument/2006/relationships" r:id="rId7"/>
          <a:extLst>
            <a:ext uri="{FF2B5EF4-FFF2-40B4-BE49-F238E27FC236}">
              <a16:creationId xmlns:a16="http://schemas.microsoft.com/office/drawing/2014/main" id="{D7B29218-2B7E-4C06-B9A4-A7263A95BC3B}"/>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5" name="Text Box 8">
          <a:hlinkClick xmlns:r="http://schemas.openxmlformats.org/officeDocument/2006/relationships" r:id="rId7"/>
          <a:extLst>
            <a:ext uri="{FF2B5EF4-FFF2-40B4-BE49-F238E27FC236}">
              <a16:creationId xmlns:a16="http://schemas.microsoft.com/office/drawing/2014/main" id="{ADFB245A-47A4-4615-B976-0E33CDCF094A}"/>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6" name="Text Box 8">
          <a:hlinkClick xmlns:r="http://schemas.openxmlformats.org/officeDocument/2006/relationships" r:id="rId7"/>
          <a:extLst>
            <a:ext uri="{FF2B5EF4-FFF2-40B4-BE49-F238E27FC236}">
              <a16:creationId xmlns:a16="http://schemas.microsoft.com/office/drawing/2014/main" id="{E3246FEE-2E98-44EC-83CF-1A670A65CAB1}"/>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7" name="Text Box 8">
          <a:hlinkClick xmlns:r="http://schemas.openxmlformats.org/officeDocument/2006/relationships" r:id="rId7"/>
          <a:extLst>
            <a:ext uri="{FF2B5EF4-FFF2-40B4-BE49-F238E27FC236}">
              <a16:creationId xmlns:a16="http://schemas.microsoft.com/office/drawing/2014/main" id="{E9BBE8CA-0F63-4095-96F8-8174CE16C36B}"/>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8" name="Text Box 8">
          <a:hlinkClick xmlns:r="http://schemas.openxmlformats.org/officeDocument/2006/relationships" r:id="rId7"/>
          <a:extLst>
            <a:ext uri="{FF2B5EF4-FFF2-40B4-BE49-F238E27FC236}">
              <a16:creationId xmlns:a16="http://schemas.microsoft.com/office/drawing/2014/main" id="{F6379EE5-CEB3-4481-8F60-3448FB1B0A7D}"/>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79" name="Text Box 8">
          <a:hlinkClick xmlns:r="http://schemas.openxmlformats.org/officeDocument/2006/relationships" r:id="rId7"/>
          <a:extLst>
            <a:ext uri="{FF2B5EF4-FFF2-40B4-BE49-F238E27FC236}">
              <a16:creationId xmlns:a16="http://schemas.microsoft.com/office/drawing/2014/main" id="{7056FC9C-2F86-41C4-941C-FD7C079FCB5B}"/>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193</xdr:col>
      <xdr:colOff>752475</xdr:colOff>
      <xdr:row>3</xdr:row>
      <xdr:rowOff>114300</xdr:rowOff>
    </xdr:from>
    <xdr:ext cx="64503" cy="173318"/>
    <xdr:sp macro="" textlink="">
      <xdr:nvSpPr>
        <xdr:cNvPr id="1080" name="Text Box 8">
          <a:hlinkClick xmlns:r="http://schemas.openxmlformats.org/officeDocument/2006/relationships" r:id="rId7"/>
          <a:extLst>
            <a:ext uri="{FF2B5EF4-FFF2-40B4-BE49-F238E27FC236}">
              <a16:creationId xmlns:a16="http://schemas.microsoft.com/office/drawing/2014/main" id="{BDC59C3B-7EB3-4FE4-9944-3E4F32977C68}"/>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1" name="Text Box 8">
          <a:hlinkClick xmlns:r="http://schemas.openxmlformats.org/officeDocument/2006/relationships" r:id="rId7"/>
          <a:extLst>
            <a:ext uri="{FF2B5EF4-FFF2-40B4-BE49-F238E27FC236}">
              <a16:creationId xmlns:a16="http://schemas.microsoft.com/office/drawing/2014/main" id="{347987F4-0E14-4CDC-9583-E685CC8D1730}"/>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2" name="Text Box 8">
          <a:hlinkClick xmlns:r="http://schemas.openxmlformats.org/officeDocument/2006/relationships" r:id="rId7"/>
          <a:extLst>
            <a:ext uri="{FF2B5EF4-FFF2-40B4-BE49-F238E27FC236}">
              <a16:creationId xmlns:a16="http://schemas.microsoft.com/office/drawing/2014/main" id="{0A36302F-E11E-4434-822F-1E0B8ECA9DEF}"/>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3" name="Text Box 8">
          <a:hlinkClick xmlns:r="http://schemas.openxmlformats.org/officeDocument/2006/relationships" r:id="rId7"/>
          <a:extLst>
            <a:ext uri="{FF2B5EF4-FFF2-40B4-BE49-F238E27FC236}">
              <a16:creationId xmlns:a16="http://schemas.microsoft.com/office/drawing/2014/main" id="{715F9BCC-8658-4A49-B908-E914FB3AFAA3}"/>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4" name="Text Box 8">
          <a:hlinkClick xmlns:r="http://schemas.openxmlformats.org/officeDocument/2006/relationships" r:id="rId7"/>
          <a:extLst>
            <a:ext uri="{FF2B5EF4-FFF2-40B4-BE49-F238E27FC236}">
              <a16:creationId xmlns:a16="http://schemas.microsoft.com/office/drawing/2014/main" id="{B8EF6921-5690-43C0-89F5-2FED4317D1D0}"/>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5" name="Text Box 8">
          <a:hlinkClick xmlns:r="http://schemas.openxmlformats.org/officeDocument/2006/relationships" r:id="rId7"/>
          <a:extLst>
            <a:ext uri="{FF2B5EF4-FFF2-40B4-BE49-F238E27FC236}">
              <a16:creationId xmlns:a16="http://schemas.microsoft.com/office/drawing/2014/main" id="{72C8B961-1FB4-43FF-97D7-7747A610D950}"/>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6" name="Text Box 8">
          <a:hlinkClick xmlns:r="http://schemas.openxmlformats.org/officeDocument/2006/relationships" r:id="rId7"/>
          <a:extLst>
            <a:ext uri="{FF2B5EF4-FFF2-40B4-BE49-F238E27FC236}">
              <a16:creationId xmlns:a16="http://schemas.microsoft.com/office/drawing/2014/main" id="{BBB14364-0C1B-47EE-85A5-0DA3BFAF6226}"/>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7" name="Text Box 8">
          <a:hlinkClick xmlns:r="http://schemas.openxmlformats.org/officeDocument/2006/relationships" r:id="rId7"/>
          <a:extLst>
            <a:ext uri="{FF2B5EF4-FFF2-40B4-BE49-F238E27FC236}">
              <a16:creationId xmlns:a16="http://schemas.microsoft.com/office/drawing/2014/main" id="{5F052193-AABB-4A1D-BD85-850537AE6F3D}"/>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8" name="Text Box 8">
          <a:hlinkClick xmlns:r="http://schemas.openxmlformats.org/officeDocument/2006/relationships" r:id="rId7"/>
          <a:extLst>
            <a:ext uri="{FF2B5EF4-FFF2-40B4-BE49-F238E27FC236}">
              <a16:creationId xmlns:a16="http://schemas.microsoft.com/office/drawing/2014/main" id="{CBCB07D9-1CD6-4E67-A18B-CDE9E36B0B8A}"/>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89" name="Text Box 8">
          <a:hlinkClick xmlns:r="http://schemas.openxmlformats.org/officeDocument/2006/relationships" r:id="rId7"/>
          <a:extLst>
            <a:ext uri="{FF2B5EF4-FFF2-40B4-BE49-F238E27FC236}">
              <a16:creationId xmlns:a16="http://schemas.microsoft.com/office/drawing/2014/main" id="{B2D7F8B7-7CAB-4A38-841D-6068CC76FA4A}"/>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0" name="Text Box 8">
          <a:hlinkClick xmlns:r="http://schemas.openxmlformats.org/officeDocument/2006/relationships" r:id="rId7"/>
          <a:extLst>
            <a:ext uri="{FF2B5EF4-FFF2-40B4-BE49-F238E27FC236}">
              <a16:creationId xmlns:a16="http://schemas.microsoft.com/office/drawing/2014/main" id="{94CFC7AF-A06F-45B1-8E2B-41ED218977BC}"/>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1" name="Text Box 8">
          <a:hlinkClick xmlns:r="http://schemas.openxmlformats.org/officeDocument/2006/relationships" r:id="rId7"/>
          <a:extLst>
            <a:ext uri="{FF2B5EF4-FFF2-40B4-BE49-F238E27FC236}">
              <a16:creationId xmlns:a16="http://schemas.microsoft.com/office/drawing/2014/main" id="{A974214E-D1AA-4E7A-ADA0-B696D96791FF}"/>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2" name="Text Box 8">
          <a:hlinkClick xmlns:r="http://schemas.openxmlformats.org/officeDocument/2006/relationships" r:id="rId7"/>
          <a:extLst>
            <a:ext uri="{FF2B5EF4-FFF2-40B4-BE49-F238E27FC236}">
              <a16:creationId xmlns:a16="http://schemas.microsoft.com/office/drawing/2014/main" id="{8095F9BC-B196-43AC-9753-AED7477DCF70}"/>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3" name="Text Box 8">
          <a:hlinkClick xmlns:r="http://schemas.openxmlformats.org/officeDocument/2006/relationships" r:id="rId7"/>
          <a:extLst>
            <a:ext uri="{FF2B5EF4-FFF2-40B4-BE49-F238E27FC236}">
              <a16:creationId xmlns:a16="http://schemas.microsoft.com/office/drawing/2014/main" id="{430CD4C4-9ABD-47AB-85F9-6B8523DD754D}"/>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4" name="Text Box 8">
          <a:hlinkClick xmlns:r="http://schemas.openxmlformats.org/officeDocument/2006/relationships" r:id="rId7"/>
          <a:extLst>
            <a:ext uri="{FF2B5EF4-FFF2-40B4-BE49-F238E27FC236}">
              <a16:creationId xmlns:a16="http://schemas.microsoft.com/office/drawing/2014/main" id="{389BED57-E4FF-4DC2-8E88-3FB469CB0804}"/>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5" name="Text Box 8">
          <a:hlinkClick xmlns:r="http://schemas.openxmlformats.org/officeDocument/2006/relationships" r:id="rId7"/>
          <a:extLst>
            <a:ext uri="{FF2B5EF4-FFF2-40B4-BE49-F238E27FC236}">
              <a16:creationId xmlns:a16="http://schemas.microsoft.com/office/drawing/2014/main" id="{B77D0799-722A-4C3B-A460-5E913C842F52}"/>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6" name="Text Box 8">
          <a:hlinkClick xmlns:r="http://schemas.openxmlformats.org/officeDocument/2006/relationships" r:id="rId7"/>
          <a:extLst>
            <a:ext uri="{FF2B5EF4-FFF2-40B4-BE49-F238E27FC236}">
              <a16:creationId xmlns:a16="http://schemas.microsoft.com/office/drawing/2014/main" id="{20E80DD6-BB28-42DF-A762-B4BF81141B99}"/>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7" name="Text Box 8">
          <a:hlinkClick xmlns:r="http://schemas.openxmlformats.org/officeDocument/2006/relationships" r:id="rId7"/>
          <a:extLst>
            <a:ext uri="{FF2B5EF4-FFF2-40B4-BE49-F238E27FC236}">
              <a16:creationId xmlns:a16="http://schemas.microsoft.com/office/drawing/2014/main" id="{A53CCB7B-4605-499F-890A-CB1B1C7F68EC}"/>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8" name="Text Box 8">
          <a:hlinkClick xmlns:r="http://schemas.openxmlformats.org/officeDocument/2006/relationships" r:id="rId7"/>
          <a:extLst>
            <a:ext uri="{FF2B5EF4-FFF2-40B4-BE49-F238E27FC236}">
              <a16:creationId xmlns:a16="http://schemas.microsoft.com/office/drawing/2014/main" id="{A07F9CD9-6996-452E-9ADB-93C0776E6364}"/>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099" name="Text Box 8">
          <a:hlinkClick xmlns:r="http://schemas.openxmlformats.org/officeDocument/2006/relationships" r:id="rId7"/>
          <a:extLst>
            <a:ext uri="{FF2B5EF4-FFF2-40B4-BE49-F238E27FC236}">
              <a16:creationId xmlns:a16="http://schemas.microsoft.com/office/drawing/2014/main" id="{9F39EA11-3F1A-473C-B5AB-A9B7FAAFCB34}"/>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0" name="Text Box 8">
          <a:hlinkClick xmlns:r="http://schemas.openxmlformats.org/officeDocument/2006/relationships" r:id="rId7"/>
          <a:extLst>
            <a:ext uri="{FF2B5EF4-FFF2-40B4-BE49-F238E27FC236}">
              <a16:creationId xmlns:a16="http://schemas.microsoft.com/office/drawing/2014/main" id="{620CB32F-68B5-403A-86A6-23B1CA35BB12}"/>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1" name="Text Box 8">
          <a:hlinkClick xmlns:r="http://schemas.openxmlformats.org/officeDocument/2006/relationships" r:id="rId7"/>
          <a:extLst>
            <a:ext uri="{FF2B5EF4-FFF2-40B4-BE49-F238E27FC236}">
              <a16:creationId xmlns:a16="http://schemas.microsoft.com/office/drawing/2014/main" id="{D7968D10-CDE1-4BF1-891D-D20B85C3631F}"/>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2" name="Text Box 8">
          <a:hlinkClick xmlns:r="http://schemas.openxmlformats.org/officeDocument/2006/relationships" r:id="rId7"/>
          <a:extLst>
            <a:ext uri="{FF2B5EF4-FFF2-40B4-BE49-F238E27FC236}">
              <a16:creationId xmlns:a16="http://schemas.microsoft.com/office/drawing/2014/main" id="{B1BEF796-1545-47DF-B90B-90988D72341D}"/>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3" name="Text Box 8">
          <a:hlinkClick xmlns:r="http://schemas.openxmlformats.org/officeDocument/2006/relationships" r:id="rId7"/>
          <a:extLst>
            <a:ext uri="{FF2B5EF4-FFF2-40B4-BE49-F238E27FC236}">
              <a16:creationId xmlns:a16="http://schemas.microsoft.com/office/drawing/2014/main" id="{F7A551C7-E522-440E-B7D4-9025E1D59B09}"/>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4" name="Text Box 8">
          <a:hlinkClick xmlns:r="http://schemas.openxmlformats.org/officeDocument/2006/relationships" r:id="rId7"/>
          <a:extLst>
            <a:ext uri="{FF2B5EF4-FFF2-40B4-BE49-F238E27FC236}">
              <a16:creationId xmlns:a16="http://schemas.microsoft.com/office/drawing/2014/main" id="{4EF4844A-145A-4B63-92CC-AC46FE5654D9}"/>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5" name="Text Box 8">
          <a:hlinkClick xmlns:r="http://schemas.openxmlformats.org/officeDocument/2006/relationships" r:id="rId7"/>
          <a:extLst>
            <a:ext uri="{FF2B5EF4-FFF2-40B4-BE49-F238E27FC236}">
              <a16:creationId xmlns:a16="http://schemas.microsoft.com/office/drawing/2014/main" id="{4D5B1335-2E44-43AA-9C71-1BD011EBCD3B}"/>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6" name="Text Box 8">
          <a:hlinkClick xmlns:r="http://schemas.openxmlformats.org/officeDocument/2006/relationships" r:id="rId7"/>
          <a:extLst>
            <a:ext uri="{FF2B5EF4-FFF2-40B4-BE49-F238E27FC236}">
              <a16:creationId xmlns:a16="http://schemas.microsoft.com/office/drawing/2014/main" id="{3C4971A9-0C88-4AAF-A5B8-8AF5035E594D}"/>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7" name="Text Box 8">
          <a:hlinkClick xmlns:r="http://schemas.openxmlformats.org/officeDocument/2006/relationships" r:id="rId7"/>
          <a:extLst>
            <a:ext uri="{FF2B5EF4-FFF2-40B4-BE49-F238E27FC236}">
              <a16:creationId xmlns:a16="http://schemas.microsoft.com/office/drawing/2014/main" id="{611D9BD7-55A1-424A-8B64-A029B452BD32}"/>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8" name="Text Box 8">
          <a:hlinkClick xmlns:r="http://schemas.openxmlformats.org/officeDocument/2006/relationships" r:id="rId7"/>
          <a:extLst>
            <a:ext uri="{FF2B5EF4-FFF2-40B4-BE49-F238E27FC236}">
              <a16:creationId xmlns:a16="http://schemas.microsoft.com/office/drawing/2014/main" id="{BE3F4620-C575-4F91-99D6-627F6F633C54}"/>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09" name="Text Box 8">
          <a:hlinkClick xmlns:r="http://schemas.openxmlformats.org/officeDocument/2006/relationships" r:id="rId7"/>
          <a:extLst>
            <a:ext uri="{FF2B5EF4-FFF2-40B4-BE49-F238E27FC236}">
              <a16:creationId xmlns:a16="http://schemas.microsoft.com/office/drawing/2014/main" id="{D0FF2FD6-D5FD-40FA-991A-9654EAC8C65F}"/>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194</xdr:col>
      <xdr:colOff>752475</xdr:colOff>
      <xdr:row>3</xdr:row>
      <xdr:rowOff>114300</xdr:rowOff>
    </xdr:from>
    <xdr:ext cx="64503" cy="173318"/>
    <xdr:sp macro="" textlink="">
      <xdr:nvSpPr>
        <xdr:cNvPr id="1110" name="Text Box 8">
          <a:hlinkClick xmlns:r="http://schemas.openxmlformats.org/officeDocument/2006/relationships" r:id="rId7"/>
          <a:extLst>
            <a:ext uri="{FF2B5EF4-FFF2-40B4-BE49-F238E27FC236}">
              <a16:creationId xmlns:a16="http://schemas.microsoft.com/office/drawing/2014/main" id="{ACF3593F-8F53-4AD6-A674-49D493430EFA}"/>
            </a:ext>
          </a:extLst>
        </xdr:cNvPr>
        <xdr:cNvSpPr txBox="1">
          <a:spLocks noChangeArrowheads="1"/>
        </xdr:cNvSpPr>
      </xdr:nvSpPr>
      <xdr:spPr bwMode="auto">
        <a:xfrm>
          <a:off x="127745938"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1" name="Text Box 8">
          <a:hlinkClick xmlns:r="http://schemas.openxmlformats.org/officeDocument/2006/relationships" r:id="rId7"/>
          <a:extLst>
            <a:ext uri="{FF2B5EF4-FFF2-40B4-BE49-F238E27FC236}">
              <a16:creationId xmlns:a16="http://schemas.microsoft.com/office/drawing/2014/main" id="{85909CBC-6E2C-4B78-AEFB-4999DE688EF3}"/>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2" name="Text Box 8">
          <a:hlinkClick xmlns:r="http://schemas.openxmlformats.org/officeDocument/2006/relationships" r:id="rId7"/>
          <a:extLst>
            <a:ext uri="{FF2B5EF4-FFF2-40B4-BE49-F238E27FC236}">
              <a16:creationId xmlns:a16="http://schemas.microsoft.com/office/drawing/2014/main" id="{1AE1637D-446E-442B-980B-EEA2F6D9C3C4}"/>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3" name="Text Box 8">
          <a:hlinkClick xmlns:r="http://schemas.openxmlformats.org/officeDocument/2006/relationships" r:id="rId7"/>
          <a:extLst>
            <a:ext uri="{FF2B5EF4-FFF2-40B4-BE49-F238E27FC236}">
              <a16:creationId xmlns:a16="http://schemas.microsoft.com/office/drawing/2014/main" id="{226F701B-2B0A-4E2C-AE3B-7B2D129171D4}"/>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4" name="Text Box 8">
          <a:hlinkClick xmlns:r="http://schemas.openxmlformats.org/officeDocument/2006/relationships" r:id="rId7"/>
          <a:extLst>
            <a:ext uri="{FF2B5EF4-FFF2-40B4-BE49-F238E27FC236}">
              <a16:creationId xmlns:a16="http://schemas.microsoft.com/office/drawing/2014/main" id="{9E31A930-F182-4C7A-9DE6-498F209655B6}"/>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5" name="Text Box 8">
          <a:hlinkClick xmlns:r="http://schemas.openxmlformats.org/officeDocument/2006/relationships" r:id="rId7"/>
          <a:extLst>
            <a:ext uri="{FF2B5EF4-FFF2-40B4-BE49-F238E27FC236}">
              <a16:creationId xmlns:a16="http://schemas.microsoft.com/office/drawing/2014/main" id="{0302DC53-D1B5-4E7F-9A12-20EF7B97618D}"/>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6" name="Text Box 8">
          <a:hlinkClick xmlns:r="http://schemas.openxmlformats.org/officeDocument/2006/relationships" r:id="rId7"/>
          <a:extLst>
            <a:ext uri="{FF2B5EF4-FFF2-40B4-BE49-F238E27FC236}">
              <a16:creationId xmlns:a16="http://schemas.microsoft.com/office/drawing/2014/main" id="{46C1A3CA-77FA-489C-9FD6-9CD44B3491DF}"/>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7" name="Text Box 8">
          <a:hlinkClick xmlns:r="http://schemas.openxmlformats.org/officeDocument/2006/relationships" r:id="rId7"/>
          <a:extLst>
            <a:ext uri="{FF2B5EF4-FFF2-40B4-BE49-F238E27FC236}">
              <a16:creationId xmlns:a16="http://schemas.microsoft.com/office/drawing/2014/main" id="{FA590BAA-D6BA-4527-9B2F-BDC3132F523E}"/>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8" name="Text Box 8">
          <a:hlinkClick xmlns:r="http://schemas.openxmlformats.org/officeDocument/2006/relationships" r:id="rId7"/>
          <a:extLst>
            <a:ext uri="{FF2B5EF4-FFF2-40B4-BE49-F238E27FC236}">
              <a16:creationId xmlns:a16="http://schemas.microsoft.com/office/drawing/2014/main" id="{531BE100-3F4B-4F23-8D8D-24CEF8C0CF63}"/>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19" name="Text Box 8">
          <a:hlinkClick xmlns:r="http://schemas.openxmlformats.org/officeDocument/2006/relationships" r:id="rId7"/>
          <a:extLst>
            <a:ext uri="{FF2B5EF4-FFF2-40B4-BE49-F238E27FC236}">
              <a16:creationId xmlns:a16="http://schemas.microsoft.com/office/drawing/2014/main" id="{9EE2E88A-6FCC-4C55-964C-A8E008570FBC}"/>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0" name="Text Box 8">
          <a:hlinkClick xmlns:r="http://schemas.openxmlformats.org/officeDocument/2006/relationships" r:id="rId7"/>
          <a:extLst>
            <a:ext uri="{FF2B5EF4-FFF2-40B4-BE49-F238E27FC236}">
              <a16:creationId xmlns:a16="http://schemas.microsoft.com/office/drawing/2014/main" id="{549B1097-1DEF-462A-80AB-66FA258BECFD}"/>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1" name="Text Box 8">
          <a:hlinkClick xmlns:r="http://schemas.openxmlformats.org/officeDocument/2006/relationships" r:id="rId7"/>
          <a:extLst>
            <a:ext uri="{FF2B5EF4-FFF2-40B4-BE49-F238E27FC236}">
              <a16:creationId xmlns:a16="http://schemas.microsoft.com/office/drawing/2014/main" id="{8D83E2DE-E98C-4F99-8350-FA4B498D2024}"/>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2" name="Text Box 8">
          <a:hlinkClick xmlns:r="http://schemas.openxmlformats.org/officeDocument/2006/relationships" r:id="rId7"/>
          <a:extLst>
            <a:ext uri="{FF2B5EF4-FFF2-40B4-BE49-F238E27FC236}">
              <a16:creationId xmlns:a16="http://schemas.microsoft.com/office/drawing/2014/main" id="{45F3B5B2-3837-4120-BB80-3B15A66A8E58}"/>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3" name="Text Box 8">
          <a:hlinkClick xmlns:r="http://schemas.openxmlformats.org/officeDocument/2006/relationships" r:id="rId7"/>
          <a:extLst>
            <a:ext uri="{FF2B5EF4-FFF2-40B4-BE49-F238E27FC236}">
              <a16:creationId xmlns:a16="http://schemas.microsoft.com/office/drawing/2014/main" id="{936CF4DC-3121-4570-A770-1F8A2B9F7436}"/>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4" name="Text Box 8">
          <a:hlinkClick xmlns:r="http://schemas.openxmlformats.org/officeDocument/2006/relationships" r:id="rId7"/>
          <a:extLst>
            <a:ext uri="{FF2B5EF4-FFF2-40B4-BE49-F238E27FC236}">
              <a16:creationId xmlns:a16="http://schemas.microsoft.com/office/drawing/2014/main" id="{7373DC55-B9EB-4DC9-BE56-B0A185F1104F}"/>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5" name="Text Box 8">
          <a:hlinkClick xmlns:r="http://schemas.openxmlformats.org/officeDocument/2006/relationships" r:id="rId7"/>
          <a:extLst>
            <a:ext uri="{FF2B5EF4-FFF2-40B4-BE49-F238E27FC236}">
              <a16:creationId xmlns:a16="http://schemas.microsoft.com/office/drawing/2014/main" id="{7AE1AD36-0321-4332-BF36-F6F97B888B88}"/>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6" name="Text Box 8">
          <a:hlinkClick xmlns:r="http://schemas.openxmlformats.org/officeDocument/2006/relationships" r:id="rId7"/>
          <a:extLst>
            <a:ext uri="{FF2B5EF4-FFF2-40B4-BE49-F238E27FC236}">
              <a16:creationId xmlns:a16="http://schemas.microsoft.com/office/drawing/2014/main" id="{522A1CCA-6D52-4573-AD81-3F57402E57C1}"/>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7" name="Text Box 8">
          <a:hlinkClick xmlns:r="http://schemas.openxmlformats.org/officeDocument/2006/relationships" r:id="rId7"/>
          <a:extLst>
            <a:ext uri="{FF2B5EF4-FFF2-40B4-BE49-F238E27FC236}">
              <a16:creationId xmlns:a16="http://schemas.microsoft.com/office/drawing/2014/main" id="{F354BBA6-D72A-4E72-B30B-F159F4052FF9}"/>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8" name="Text Box 8">
          <a:hlinkClick xmlns:r="http://schemas.openxmlformats.org/officeDocument/2006/relationships" r:id="rId7"/>
          <a:extLst>
            <a:ext uri="{FF2B5EF4-FFF2-40B4-BE49-F238E27FC236}">
              <a16:creationId xmlns:a16="http://schemas.microsoft.com/office/drawing/2014/main" id="{95889AF7-8BA3-49B2-BA35-F5CCD1034E1C}"/>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29" name="Text Box 8">
          <a:hlinkClick xmlns:r="http://schemas.openxmlformats.org/officeDocument/2006/relationships" r:id="rId7"/>
          <a:extLst>
            <a:ext uri="{FF2B5EF4-FFF2-40B4-BE49-F238E27FC236}">
              <a16:creationId xmlns:a16="http://schemas.microsoft.com/office/drawing/2014/main" id="{3AB928C5-51E4-40F4-BD61-9245C8162B02}"/>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0" name="Text Box 8">
          <a:hlinkClick xmlns:r="http://schemas.openxmlformats.org/officeDocument/2006/relationships" r:id="rId7"/>
          <a:extLst>
            <a:ext uri="{FF2B5EF4-FFF2-40B4-BE49-F238E27FC236}">
              <a16:creationId xmlns:a16="http://schemas.microsoft.com/office/drawing/2014/main" id="{CB6F1E42-0A03-4750-B7CA-D4D3BB60B273}"/>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1" name="Text Box 8">
          <a:hlinkClick xmlns:r="http://schemas.openxmlformats.org/officeDocument/2006/relationships" r:id="rId7"/>
          <a:extLst>
            <a:ext uri="{FF2B5EF4-FFF2-40B4-BE49-F238E27FC236}">
              <a16:creationId xmlns:a16="http://schemas.microsoft.com/office/drawing/2014/main" id="{5F92DD5D-D009-4B7E-90D0-E056DF9A5FC3}"/>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2" name="Text Box 8">
          <a:hlinkClick xmlns:r="http://schemas.openxmlformats.org/officeDocument/2006/relationships" r:id="rId7"/>
          <a:extLst>
            <a:ext uri="{FF2B5EF4-FFF2-40B4-BE49-F238E27FC236}">
              <a16:creationId xmlns:a16="http://schemas.microsoft.com/office/drawing/2014/main" id="{E8FB6470-13C5-4D06-A426-EE86BFEB0820}"/>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3" name="Text Box 8">
          <a:hlinkClick xmlns:r="http://schemas.openxmlformats.org/officeDocument/2006/relationships" r:id="rId7"/>
          <a:extLst>
            <a:ext uri="{FF2B5EF4-FFF2-40B4-BE49-F238E27FC236}">
              <a16:creationId xmlns:a16="http://schemas.microsoft.com/office/drawing/2014/main" id="{F2FFEA71-31E5-427E-A6F3-44A75444A599}"/>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4" name="Text Box 8">
          <a:hlinkClick xmlns:r="http://schemas.openxmlformats.org/officeDocument/2006/relationships" r:id="rId7"/>
          <a:extLst>
            <a:ext uri="{FF2B5EF4-FFF2-40B4-BE49-F238E27FC236}">
              <a16:creationId xmlns:a16="http://schemas.microsoft.com/office/drawing/2014/main" id="{DE65B632-9F28-47EA-93F5-EA4E6FB5AC5C}"/>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5" name="Text Box 8">
          <a:hlinkClick xmlns:r="http://schemas.openxmlformats.org/officeDocument/2006/relationships" r:id="rId7"/>
          <a:extLst>
            <a:ext uri="{FF2B5EF4-FFF2-40B4-BE49-F238E27FC236}">
              <a16:creationId xmlns:a16="http://schemas.microsoft.com/office/drawing/2014/main" id="{D12088A2-6D58-4F10-A0C7-D8B8766E6DCA}"/>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6" name="Text Box 8">
          <a:hlinkClick xmlns:r="http://schemas.openxmlformats.org/officeDocument/2006/relationships" r:id="rId7"/>
          <a:extLst>
            <a:ext uri="{FF2B5EF4-FFF2-40B4-BE49-F238E27FC236}">
              <a16:creationId xmlns:a16="http://schemas.microsoft.com/office/drawing/2014/main" id="{84F50FB7-8DFA-4C6E-81A2-F7B19FD675C6}"/>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7" name="Text Box 8">
          <a:hlinkClick xmlns:r="http://schemas.openxmlformats.org/officeDocument/2006/relationships" r:id="rId7"/>
          <a:extLst>
            <a:ext uri="{FF2B5EF4-FFF2-40B4-BE49-F238E27FC236}">
              <a16:creationId xmlns:a16="http://schemas.microsoft.com/office/drawing/2014/main" id="{98849CDE-3616-4BB3-B8B5-7E4A61AF7AAB}"/>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8" name="Text Box 8">
          <a:hlinkClick xmlns:r="http://schemas.openxmlformats.org/officeDocument/2006/relationships" r:id="rId7"/>
          <a:extLst>
            <a:ext uri="{FF2B5EF4-FFF2-40B4-BE49-F238E27FC236}">
              <a16:creationId xmlns:a16="http://schemas.microsoft.com/office/drawing/2014/main" id="{320641F8-408C-4E4E-9A6E-40E387A1B68E}"/>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39" name="Text Box 8">
          <a:hlinkClick xmlns:r="http://schemas.openxmlformats.org/officeDocument/2006/relationships" r:id="rId7"/>
          <a:extLst>
            <a:ext uri="{FF2B5EF4-FFF2-40B4-BE49-F238E27FC236}">
              <a16:creationId xmlns:a16="http://schemas.microsoft.com/office/drawing/2014/main" id="{A11ECE0B-D7BD-4B9C-83E3-56BA26A92FA2}"/>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0" name="Text Box 8">
          <a:hlinkClick xmlns:r="http://schemas.openxmlformats.org/officeDocument/2006/relationships" r:id="rId7"/>
          <a:extLst>
            <a:ext uri="{FF2B5EF4-FFF2-40B4-BE49-F238E27FC236}">
              <a16:creationId xmlns:a16="http://schemas.microsoft.com/office/drawing/2014/main" id="{A7861934-3A5F-429F-A48F-C748B479B950}"/>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1" name="Text Box 8">
          <a:hlinkClick xmlns:r="http://schemas.openxmlformats.org/officeDocument/2006/relationships" r:id="rId7"/>
          <a:extLst>
            <a:ext uri="{FF2B5EF4-FFF2-40B4-BE49-F238E27FC236}">
              <a16:creationId xmlns:a16="http://schemas.microsoft.com/office/drawing/2014/main" id="{D0D6307A-BAF1-4F67-8FA2-796A3559FA1D}"/>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2" name="Text Box 8">
          <a:hlinkClick xmlns:r="http://schemas.openxmlformats.org/officeDocument/2006/relationships" r:id="rId7"/>
          <a:extLst>
            <a:ext uri="{FF2B5EF4-FFF2-40B4-BE49-F238E27FC236}">
              <a16:creationId xmlns:a16="http://schemas.microsoft.com/office/drawing/2014/main" id="{A3D35019-5BCB-4615-850D-52A49B96F2E7}"/>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3" name="Text Box 8">
          <a:hlinkClick xmlns:r="http://schemas.openxmlformats.org/officeDocument/2006/relationships" r:id="rId7"/>
          <a:extLst>
            <a:ext uri="{FF2B5EF4-FFF2-40B4-BE49-F238E27FC236}">
              <a16:creationId xmlns:a16="http://schemas.microsoft.com/office/drawing/2014/main" id="{C32E8ACD-0740-442E-A99D-E48D25407878}"/>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4" name="Text Box 8">
          <a:hlinkClick xmlns:r="http://schemas.openxmlformats.org/officeDocument/2006/relationships" r:id="rId7"/>
          <a:extLst>
            <a:ext uri="{FF2B5EF4-FFF2-40B4-BE49-F238E27FC236}">
              <a16:creationId xmlns:a16="http://schemas.microsoft.com/office/drawing/2014/main" id="{18B8E274-64EC-42E4-9DDD-935455DC1B26}"/>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5" name="Text Box 8">
          <a:hlinkClick xmlns:r="http://schemas.openxmlformats.org/officeDocument/2006/relationships" r:id="rId7"/>
          <a:extLst>
            <a:ext uri="{FF2B5EF4-FFF2-40B4-BE49-F238E27FC236}">
              <a16:creationId xmlns:a16="http://schemas.microsoft.com/office/drawing/2014/main" id="{0878433B-8E95-4978-8DC6-0AC56910871D}"/>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6" name="Text Box 8">
          <a:hlinkClick xmlns:r="http://schemas.openxmlformats.org/officeDocument/2006/relationships" r:id="rId7"/>
          <a:extLst>
            <a:ext uri="{FF2B5EF4-FFF2-40B4-BE49-F238E27FC236}">
              <a16:creationId xmlns:a16="http://schemas.microsoft.com/office/drawing/2014/main" id="{B096E8DC-F1E4-44EA-9E2F-5EB67B5EAB67}"/>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7" name="Text Box 8">
          <a:hlinkClick xmlns:r="http://schemas.openxmlformats.org/officeDocument/2006/relationships" r:id="rId7"/>
          <a:extLst>
            <a:ext uri="{FF2B5EF4-FFF2-40B4-BE49-F238E27FC236}">
              <a16:creationId xmlns:a16="http://schemas.microsoft.com/office/drawing/2014/main" id="{C241BEA9-5FC7-4DC4-A12B-79378265B137}"/>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8" name="Text Box 8">
          <a:hlinkClick xmlns:r="http://schemas.openxmlformats.org/officeDocument/2006/relationships" r:id="rId7"/>
          <a:extLst>
            <a:ext uri="{FF2B5EF4-FFF2-40B4-BE49-F238E27FC236}">
              <a16:creationId xmlns:a16="http://schemas.microsoft.com/office/drawing/2014/main" id="{13EE2714-F2C0-442E-88B5-425D6042FE0D}"/>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49" name="Text Box 8">
          <a:hlinkClick xmlns:r="http://schemas.openxmlformats.org/officeDocument/2006/relationships" r:id="rId7"/>
          <a:extLst>
            <a:ext uri="{FF2B5EF4-FFF2-40B4-BE49-F238E27FC236}">
              <a16:creationId xmlns:a16="http://schemas.microsoft.com/office/drawing/2014/main" id="{0B50BF50-B357-4CDF-B5B2-FBC0F30B8224}"/>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0" name="Text Box 8">
          <a:hlinkClick xmlns:r="http://schemas.openxmlformats.org/officeDocument/2006/relationships" r:id="rId7"/>
          <a:extLst>
            <a:ext uri="{FF2B5EF4-FFF2-40B4-BE49-F238E27FC236}">
              <a16:creationId xmlns:a16="http://schemas.microsoft.com/office/drawing/2014/main" id="{FCBDABCF-F7C5-4C1E-9829-3B44DF95F6E5}"/>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1" name="Text Box 8">
          <a:hlinkClick xmlns:r="http://schemas.openxmlformats.org/officeDocument/2006/relationships" r:id="rId7"/>
          <a:extLst>
            <a:ext uri="{FF2B5EF4-FFF2-40B4-BE49-F238E27FC236}">
              <a16:creationId xmlns:a16="http://schemas.microsoft.com/office/drawing/2014/main" id="{9EEB9BFD-30C0-42B1-AD00-38542E318C6C}"/>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2" name="Text Box 8">
          <a:hlinkClick xmlns:r="http://schemas.openxmlformats.org/officeDocument/2006/relationships" r:id="rId7"/>
          <a:extLst>
            <a:ext uri="{FF2B5EF4-FFF2-40B4-BE49-F238E27FC236}">
              <a16:creationId xmlns:a16="http://schemas.microsoft.com/office/drawing/2014/main" id="{7EACE7B3-6087-4BC3-BC5D-35F68F10FDB1}"/>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3" name="Text Box 8">
          <a:hlinkClick xmlns:r="http://schemas.openxmlformats.org/officeDocument/2006/relationships" r:id="rId7"/>
          <a:extLst>
            <a:ext uri="{FF2B5EF4-FFF2-40B4-BE49-F238E27FC236}">
              <a16:creationId xmlns:a16="http://schemas.microsoft.com/office/drawing/2014/main" id="{05316BB4-0A17-4A07-8023-2519048A596F}"/>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4" name="Text Box 8">
          <a:hlinkClick xmlns:r="http://schemas.openxmlformats.org/officeDocument/2006/relationships" r:id="rId7"/>
          <a:extLst>
            <a:ext uri="{FF2B5EF4-FFF2-40B4-BE49-F238E27FC236}">
              <a16:creationId xmlns:a16="http://schemas.microsoft.com/office/drawing/2014/main" id="{8E699BFB-F75C-45FD-8931-B26D25CE03BF}"/>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5" name="Text Box 8">
          <a:hlinkClick xmlns:r="http://schemas.openxmlformats.org/officeDocument/2006/relationships" r:id="rId7"/>
          <a:extLst>
            <a:ext uri="{FF2B5EF4-FFF2-40B4-BE49-F238E27FC236}">
              <a16:creationId xmlns:a16="http://schemas.microsoft.com/office/drawing/2014/main" id="{4618CA80-4979-4F23-B8C0-63D64E206A62}"/>
            </a:ext>
          </a:extLst>
        </xdr:cNvPr>
        <xdr:cNvSpPr txBox="1">
          <a:spLocks noChangeArrowheads="1"/>
        </xdr:cNvSpPr>
      </xdr:nvSpPr>
      <xdr:spPr bwMode="auto">
        <a:xfrm>
          <a:off x="12845190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6" name="Text Box 8">
          <a:hlinkClick xmlns:r="http://schemas.openxmlformats.org/officeDocument/2006/relationships" r:id="rId7"/>
          <a:extLst>
            <a:ext uri="{FF2B5EF4-FFF2-40B4-BE49-F238E27FC236}">
              <a16:creationId xmlns:a16="http://schemas.microsoft.com/office/drawing/2014/main" id="{78FE8176-D429-4B42-B261-21C039BD96B0}"/>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7" name="Text Box 8">
          <a:hlinkClick xmlns:r="http://schemas.openxmlformats.org/officeDocument/2006/relationships" r:id="rId7"/>
          <a:extLst>
            <a:ext uri="{FF2B5EF4-FFF2-40B4-BE49-F238E27FC236}">
              <a16:creationId xmlns:a16="http://schemas.microsoft.com/office/drawing/2014/main" id="{3B18E348-98AA-473D-9066-54902F938D4E}"/>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8" name="Text Box 8">
          <a:hlinkClick xmlns:r="http://schemas.openxmlformats.org/officeDocument/2006/relationships" r:id="rId7"/>
          <a:extLst>
            <a:ext uri="{FF2B5EF4-FFF2-40B4-BE49-F238E27FC236}">
              <a16:creationId xmlns:a16="http://schemas.microsoft.com/office/drawing/2014/main" id="{361E60C5-7E22-44C5-AEAE-11E3212F06BD}"/>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59" name="Text Box 8">
          <a:hlinkClick xmlns:r="http://schemas.openxmlformats.org/officeDocument/2006/relationships" r:id="rId7"/>
          <a:extLst>
            <a:ext uri="{FF2B5EF4-FFF2-40B4-BE49-F238E27FC236}">
              <a16:creationId xmlns:a16="http://schemas.microsoft.com/office/drawing/2014/main" id="{0BA2C75A-EB56-4C1C-AC1F-FC2F7862250D}"/>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0" name="Text Box 8">
          <a:hlinkClick xmlns:r="http://schemas.openxmlformats.org/officeDocument/2006/relationships" r:id="rId7"/>
          <a:extLst>
            <a:ext uri="{FF2B5EF4-FFF2-40B4-BE49-F238E27FC236}">
              <a16:creationId xmlns:a16="http://schemas.microsoft.com/office/drawing/2014/main" id="{E9A4E810-BC23-4640-A314-D8B616AB7E9F}"/>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1" name="Text Box 8">
          <a:hlinkClick xmlns:r="http://schemas.openxmlformats.org/officeDocument/2006/relationships" r:id="rId7"/>
          <a:extLst>
            <a:ext uri="{FF2B5EF4-FFF2-40B4-BE49-F238E27FC236}">
              <a16:creationId xmlns:a16="http://schemas.microsoft.com/office/drawing/2014/main" id="{BB7D8C14-115A-4AD4-9CE7-C6EE37D25D57}"/>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2" name="Text Box 8">
          <a:hlinkClick xmlns:r="http://schemas.openxmlformats.org/officeDocument/2006/relationships" r:id="rId7"/>
          <a:extLst>
            <a:ext uri="{FF2B5EF4-FFF2-40B4-BE49-F238E27FC236}">
              <a16:creationId xmlns:a16="http://schemas.microsoft.com/office/drawing/2014/main" id="{3F83F5A7-ED9B-4F95-BAD4-D996D1D14916}"/>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3" name="Text Box 8">
          <a:hlinkClick xmlns:r="http://schemas.openxmlformats.org/officeDocument/2006/relationships" r:id="rId7"/>
          <a:extLst>
            <a:ext uri="{FF2B5EF4-FFF2-40B4-BE49-F238E27FC236}">
              <a16:creationId xmlns:a16="http://schemas.microsoft.com/office/drawing/2014/main" id="{1AC7BA11-BD4B-4A7E-9ED6-BBA3C4128721}"/>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4" name="Text Box 8">
          <a:hlinkClick xmlns:r="http://schemas.openxmlformats.org/officeDocument/2006/relationships" r:id="rId7"/>
          <a:extLst>
            <a:ext uri="{FF2B5EF4-FFF2-40B4-BE49-F238E27FC236}">
              <a16:creationId xmlns:a16="http://schemas.microsoft.com/office/drawing/2014/main" id="{2ECE9A7A-A9C4-477D-B91D-7051A41A3C0B}"/>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5" name="Text Box 8">
          <a:hlinkClick xmlns:r="http://schemas.openxmlformats.org/officeDocument/2006/relationships" r:id="rId7"/>
          <a:extLst>
            <a:ext uri="{FF2B5EF4-FFF2-40B4-BE49-F238E27FC236}">
              <a16:creationId xmlns:a16="http://schemas.microsoft.com/office/drawing/2014/main" id="{E5EC307A-897F-473A-864C-CCEF52A1C76C}"/>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6" name="Text Box 8">
          <a:hlinkClick xmlns:r="http://schemas.openxmlformats.org/officeDocument/2006/relationships" r:id="rId7"/>
          <a:extLst>
            <a:ext uri="{FF2B5EF4-FFF2-40B4-BE49-F238E27FC236}">
              <a16:creationId xmlns:a16="http://schemas.microsoft.com/office/drawing/2014/main" id="{98738A6B-D5A6-416A-B206-D6FBB76F8D7A}"/>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7" name="Text Box 8">
          <a:hlinkClick xmlns:r="http://schemas.openxmlformats.org/officeDocument/2006/relationships" r:id="rId7"/>
          <a:extLst>
            <a:ext uri="{FF2B5EF4-FFF2-40B4-BE49-F238E27FC236}">
              <a16:creationId xmlns:a16="http://schemas.microsoft.com/office/drawing/2014/main" id="{2AAF40C1-DF33-4B30-B269-587E26AC81A7}"/>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8" name="Text Box 8">
          <a:hlinkClick xmlns:r="http://schemas.openxmlformats.org/officeDocument/2006/relationships" r:id="rId7"/>
          <a:extLst>
            <a:ext uri="{FF2B5EF4-FFF2-40B4-BE49-F238E27FC236}">
              <a16:creationId xmlns:a16="http://schemas.microsoft.com/office/drawing/2014/main" id="{837A4B2D-D287-4ABF-B76B-9132F4FF866E}"/>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69" name="Text Box 8">
          <a:hlinkClick xmlns:r="http://schemas.openxmlformats.org/officeDocument/2006/relationships" r:id="rId7"/>
          <a:extLst>
            <a:ext uri="{FF2B5EF4-FFF2-40B4-BE49-F238E27FC236}">
              <a16:creationId xmlns:a16="http://schemas.microsoft.com/office/drawing/2014/main" id="{5A4E8202-1F84-4A51-8FD2-1DBA3837343A}"/>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0" name="Text Box 8">
          <a:hlinkClick xmlns:r="http://schemas.openxmlformats.org/officeDocument/2006/relationships" r:id="rId7"/>
          <a:extLst>
            <a:ext uri="{FF2B5EF4-FFF2-40B4-BE49-F238E27FC236}">
              <a16:creationId xmlns:a16="http://schemas.microsoft.com/office/drawing/2014/main" id="{AB22D630-B9FD-4D5F-ABC5-B80D629C76A0}"/>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1" name="Text Box 8">
          <a:hlinkClick xmlns:r="http://schemas.openxmlformats.org/officeDocument/2006/relationships" r:id="rId7"/>
          <a:extLst>
            <a:ext uri="{FF2B5EF4-FFF2-40B4-BE49-F238E27FC236}">
              <a16:creationId xmlns:a16="http://schemas.microsoft.com/office/drawing/2014/main" id="{1E6D094E-FE52-4CC3-B8F5-42470AFFB89E}"/>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2" name="Text Box 8">
          <a:hlinkClick xmlns:r="http://schemas.openxmlformats.org/officeDocument/2006/relationships" r:id="rId7"/>
          <a:extLst>
            <a:ext uri="{FF2B5EF4-FFF2-40B4-BE49-F238E27FC236}">
              <a16:creationId xmlns:a16="http://schemas.microsoft.com/office/drawing/2014/main" id="{39CA3052-D45D-4665-82CA-D9B899541963}"/>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3" name="Text Box 8">
          <a:hlinkClick xmlns:r="http://schemas.openxmlformats.org/officeDocument/2006/relationships" r:id="rId7"/>
          <a:extLst>
            <a:ext uri="{FF2B5EF4-FFF2-40B4-BE49-F238E27FC236}">
              <a16:creationId xmlns:a16="http://schemas.microsoft.com/office/drawing/2014/main" id="{5E1CFA37-94B5-4FCF-BDB2-27EE95000781}"/>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4" name="Text Box 8">
          <a:hlinkClick xmlns:r="http://schemas.openxmlformats.org/officeDocument/2006/relationships" r:id="rId7"/>
          <a:extLst>
            <a:ext uri="{FF2B5EF4-FFF2-40B4-BE49-F238E27FC236}">
              <a16:creationId xmlns:a16="http://schemas.microsoft.com/office/drawing/2014/main" id="{02E0802D-2F26-4104-85D6-66273E725F50}"/>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5" name="Text Box 8">
          <a:hlinkClick xmlns:r="http://schemas.openxmlformats.org/officeDocument/2006/relationships" r:id="rId7"/>
          <a:extLst>
            <a:ext uri="{FF2B5EF4-FFF2-40B4-BE49-F238E27FC236}">
              <a16:creationId xmlns:a16="http://schemas.microsoft.com/office/drawing/2014/main" id="{75C17052-91A7-40C2-A069-30D6FBDB63F8}"/>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6" name="Text Box 8">
          <a:hlinkClick xmlns:r="http://schemas.openxmlformats.org/officeDocument/2006/relationships" r:id="rId7"/>
          <a:extLst>
            <a:ext uri="{FF2B5EF4-FFF2-40B4-BE49-F238E27FC236}">
              <a16:creationId xmlns:a16="http://schemas.microsoft.com/office/drawing/2014/main" id="{A097060E-B914-4A9F-9E73-CEC108D90F69}"/>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7" name="Text Box 8">
          <a:hlinkClick xmlns:r="http://schemas.openxmlformats.org/officeDocument/2006/relationships" r:id="rId7"/>
          <a:extLst>
            <a:ext uri="{FF2B5EF4-FFF2-40B4-BE49-F238E27FC236}">
              <a16:creationId xmlns:a16="http://schemas.microsoft.com/office/drawing/2014/main" id="{4A603541-03D4-443C-9700-1A36E04CC402}"/>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8" name="Text Box 8">
          <a:hlinkClick xmlns:r="http://schemas.openxmlformats.org/officeDocument/2006/relationships" r:id="rId7"/>
          <a:extLst>
            <a:ext uri="{FF2B5EF4-FFF2-40B4-BE49-F238E27FC236}">
              <a16:creationId xmlns:a16="http://schemas.microsoft.com/office/drawing/2014/main" id="{3CD5F6C6-2666-4CBF-900B-E09D60BA2AE3}"/>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79" name="Text Box 8">
          <a:hlinkClick xmlns:r="http://schemas.openxmlformats.org/officeDocument/2006/relationships" r:id="rId7"/>
          <a:extLst>
            <a:ext uri="{FF2B5EF4-FFF2-40B4-BE49-F238E27FC236}">
              <a16:creationId xmlns:a16="http://schemas.microsoft.com/office/drawing/2014/main" id="{ABF0C949-E5EE-494B-8978-3267D406E71B}"/>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0" name="Text Box 8">
          <a:hlinkClick xmlns:r="http://schemas.openxmlformats.org/officeDocument/2006/relationships" r:id="rId7"/>
          <a:extLst>
            <a:ext uri="{FF2B5EF4-FFF2-40B4-BE49-F238E27FC236}">
              <a16:creationId xmlns:a16="http://schemas.microsoft.com/office/drawing/2014/main" id="{90A4ABA7-7975-4748-B120-1AD5D16BF239}"/>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1" name="Text Box 8">
          <a:hlinkClick xmlns:r="http://schemas.openxmlformats.org/officeDocument/2006/relationships" r:id="rId7"/>
          <a:extLst>
            <a:ext uri="{FF2B5EF4-FFF2-40B4-BE49-F238E27FC236}">
              <a16:creationId xmlns:a16="http://schemas.microsoft.com/office/drawing/2014/main" id="{3EA6423D-7FAE-46E6-A41E-83C48EFC6572}"/>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2" name="Text Box 8">
          <a:hlinkClick xmlns:r="http://schemas.openxmlformats.org/officeDocument/2006/relationships" r:id="rId7"/>
          <a:extLst>
            <a:ext uri="{FF2B5EF4-FFF2-40B4-BE49-F238E27FC236}">
              <a16:creationId xmlns:a16="http://schemas.microsoft.com/office/drawing/2014/main" id="{E0F303F1-F67A-41D1-8A48-70F42CA981BA}"/>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3" name="Text Box 8">
          <a:hlinkClick xmlns:r="http://schemas.openxmlformats.org/officeDocument/2006/relationships" r:id="rId7"/>
          <a:extLst>
            <a:ext uri="{FF2B5EF4-FFF2-40B4-BE49-F238E27FC236}">
              <a16:creationId xmlns:a16="http://schemas.microsoft.com/office/drawing/2014/main" id="{84B9018C-8840-4AA7-891C-56B752F6D176}"/>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4" name="Text Box 8">
          <a:hlinkClick xmlns:r="http://schemas.openxmlformats.org/officeDocument/2006/relationships" r:id="rId7"/>
          <a:extLst>
            <a:ext uri="{FF2B5EF4-FFF2-40B4-BE49-F238E27FC236}">
              <a16:creationId xmlns:a16="http://schemas.microsoft.com/office/drawing/2014/main" id="{1A6DD804-6F00-45F4-94F9-C95E5A1098F5}"/>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5" name="Text Box 8">
          <a:hlinkClick xmlns:r="http://schemas.openxmlformats.org/officeDocument/2006/relationships" r:id="rId7"/>
          <a:extLst>
            <a:ext uri="{FF2B5EF4-FFF2-40B4-BE49-F238E27FC236}">
              <a16:creationId xmlns:a16="http://schemas.microsoft.com/office/drawing/2014/main" id="{3E20F832-DCDF-48D0-A958-97F464745225}"/>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6" name="Text Box 8">
          <a:hlinkClick xmlns:r="http://schemas.openxmlformats.org/officeDocument/2006/relationships" r:id="rId7"/>
          <a:extLst>
            <a:ext uri="{FF2B5EF4-FFF2-40B4-BE49-F238E27FC236}">
              <a16:creationId xmlns:a16="http://schemas.microsoft.com/office/drawing/2014/main" id="{3DAC65AC-AAE3-4C68-ACD9-FF0D26A7EDCF}"/>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7" name="Text Box 8">
          <a:hlinkClick xmlns:r="http://schemas.openxmlformats.org/officeDocument/2006/relationships" r:id="rId7"/>
          <a:extLst>
            <a:ext uri="{FF2B5EF4-FFF2-40B4-BE49-F238E27FC236}">
              <a16:creationId xmlns:a16="http://schemas.microsoft.com/office/drawing/2014/main" id="{1DD4A02E-0E07-4D70-ABBB-77419EEC9905}"/>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8" name="Text Box 8">
          <a:hlinkClick xmlns:r="http://schemas.openxmlformats.org/officeDocument/2006/relationships" r:id="rId7"/>
          <a:extLst>
            <a:ext uri="{FF2B5EF4-FFF2-40B4-BE49-F238E27FC236}">
              <a16:creationId xmlns:a16="http://schemas.microsoft.com/office/drawing/2014/main" id="{1D0F599E-7A3F-4A53-B3A6-2C1A2E13DE3C}"/>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89" name="Text Box 8">
          <a:hlinkClick xmlns:r="http://schemas.openxmlformats.org/officeDocument/2006/relationships" r:id="rId7"/>
          <a:extLst>
            <a:ext uri="{FF2B5EF4-FFF2-40B4-BE49-F238E27FC236}">
              <a16:creationId xmlns:a16="http://schemas.microsoft.com/office/drawing/2014/main" id="{F78533B9-DA38-4D1F-929D-F1526ACE92F3}"/>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0" name="Text Box 8">
          <a:hlinkClick xmlns:r="http://schemas.openxmlformats.org/officeDocument/2006/relationships" r:id="rId7"/>
          <a:extLst>
            <a:ext uri="{FF2B5EF4-FFF2-40B4-BE49-F238E27FC236}">
              <a16:creationId xmlns:a16="http://schemas.microsoft.com/office/drawing/2014/main" id="{828781C5-4F78-4043-BC55-5EB23E5F6ED9}"/>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1" name="Text Box 8">
          <a:hlinkClick xmlns:r="http://schemas.openxmlformats.org/officeDocument/2006/relationships" r:id="rId7"/>
          <a:extLst>
            <a:ext uri="{FF2B5EF4-FFF2-40B4-BE49-F238E27FC236}">
              <a16:creationId xmlns:a16="http://schemas.microsoft.com/office/drawing/2014/main" id="{56BBE510-3D88-4951-B351-153726BA70A3}"/>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2" name="Text Box 8">
          <a:hlinkClick xmlns:r="http://schemas.openxmlformats.org/officeDocument/2006/relationships" r:id="rId7"/>
          <a:extLst>
            <a:ext uri="{FF2B5EF4-FFF2-40B4-BE49-F238E27FC236}">
              <a16:creationId xmlns:a16="http://schemas.microsoft.com/office/drawing/2014/main" id="{F35D4E60-A33B-4F9C-9555-64AB3CAECFF6}"/>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3" name="Text Box 8">
          <a:hlinkClick xmlns:r="http://schemas.openxmlformats.org/officeDocument/2006/relationships" r:id="rId7"/>
          <a:extLst>
            <a:ext uri="{FF2B5EF4-FFF2-40B4-BE49-F238E27FC236}">
              <a16:creationId xmlns:a16="http://schemas.microsoft.com/office/drawing/2014/main" id="{6C444EFB-5917-4E85-9CA3-45D30464AA4E}"/>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4" name="Text Box 8">
          <a:hlinkClick xmlns:r="http://schemas.openxmlformats.org/officeDocument/2006/relationships" r:id="rId7"/>
          <a:extLst>
            <a:ext uri="{FF2B5EF4-FFF2-40B4-BE49-F238E27FC236}">
              <a16:creationId xmlns:a16="http://schemas.microsoft.com/office/drawing/2014/main" id="{FD601A2F-345E-4238-AD08-F3F8EE5286BB}"/>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5" name="Text Box 8">
          <a:hlinkClick xmlns:r="http://schemas.openxmlformats.org/officeDocument/2006/relationships" r:id="rId7"/>
          <a:extLst>
            <a:ext uri="{FF2B5EF4-FFF2-40B4-BE49-F238E27FC236}">
              <a16:creationId xmlns:a16="http://schemas.microsoft.com/office/drawing/2014/main" id="{D6862184-6BA7-4EBA-9ECC-F038922E7B0C}"/>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6" name="Text Box 8">
          <a:hlinkClick xmlns:r="http://schemas.openxmlformats.org/officeDocument/2006/relationships" r:id="rId7"/>
          <a:extLst>
            <a:ext uri="{FF2B5EF4-FFF2-40B4-BE49-F238E27FC236}">
              <a16:creationId xmlns:a16="http://schemas.microsoft.com/office/drawing/2014/main" id="{F5432EEF-9D66-4652-B608-380132FBE7D8}"/>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7" name="Text Box 8">
          <a:hlinkClick xmlns:r="http://schemas.openxmlformats.org/officeDocument/2006/relationships" r:id="rId7"/>
          <a:extLst>
            <a:ext uri="{FF2B5EF4-FFF2-40B4-BE49-F238E27FC236}">
              <a16:creationId xmlns:a16="http://schemas.microsoft.com/office/drawing/2014/main" id="{FD06CB3E-A654-4E83-AD79-A4FA28DB2E98}"/>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8" name="Text Box 8">
          <a:hlinkClick xmlns:r="http://schemas.openxmlformats.org/officeDocument/2006/relationships" r:id="rId7"/>
          <a:extLst>
            <a:ext uri="{FF2B5EF4-FFF2-40B4-BE49-F238E27FC236}">
              <a16:creationId xmlns:a16="http://schemas.microsoft.com/office/drawing/2014/main" id="{67F1383D-6A8E-4BB8-8617-A82155A6B0AE}"/>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199" name="Text Box 8">
          <a:hlinkClick xmlns:r="http://schemas.openxmlformats.org/officeDocument/2006/relationships" r:id="rId7"/>
          <a:extLst>
            <a:ext uri="{FF2B5EF4-FFF2-40B4-BE49-F238E27FC236}">
              <a16:creationId xmlns:a16="http://schemas.microsoft.com/office/drawing/2014/main" id="{12E07ED9-94C9-404E-B5F2-24B7FBFBA793}"/>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195</xdr:col>
      <xdr:colOff>752475</xdr:colOff>
      <xdr:row>3</xdr:row>
      <xdr:rowOff>114300</xdr:rowOff>
    </xdr:from>
    <xdr:ext cx="64503" cy="173318"/>
    <xdr:sp macro="" textlink="">
      <xdr:nvSpPr>
        <xdr:cNvPr id="1200" name="Text Box 8">
          <a:hlinkClick xmlns:r="http://schemas.openxmlformats.org/officeDocument/2006/relationships" r:id="rId7"/>
          <a:extLst>
            <a:ext uri="{FF2B5EF4-FFF2-40B4-BE49-F238E27FC236}">
              <a16:creationId xmlns:a16="http://schemas.microsoft.com/office/drawing/2014/main" id="{6990A6D9-82E8-4317-9053-02D3F5F13577}"/>
            </a:ext>
          </a:extLst>
        </xdr:cNvPr>
        <xdr:cNvSpPr txBox="1">
          <a:spLocks noChangeArrowheads="1"/>
        </xdr:cNvSpPr>
      </xdr:nvSpPr>
      <xdr:spPr bwMode="auto">
        <a:xfrm>
          <a:off x="128967379"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1" name="Text Box 8">
          <a:hlinkClick xmlns:r="http://schemas.openxmlformats.org/officeDocument/2006/relationships" r:id="rId7"/>
          <a:extLst>
            <a:ext uri="{FF2B5EF4-FFF2-40B4-BE49-F238E27FC236}">
              <a16:creationId xmlns:a16="http://schemas.microsoft.com/office/drawing/2014/main" id="{D9A7C388-765E-468C-BAF5-E35F050A421A}"/>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2" name="Text Box 8">
          <a:hlinkClick xmlns:r="http://schemas.openxmlformats.org/officeDocument/2006/relationships" r:id="rId7"/>
          <a:extLst>
            <a:ext uri="{FF2B5EF4-FFF2-40B4-BE49-F238E27FC236}">
              <a16:creationId xmlns:a16="http://schemas.microsoft.com/office/drawing/2014/main" id="{31D4C569-C170-430E-9F2C-992999048073}"/>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3" name="Text Box 8">
          <a:hlinkClick xmlns:r="http://schemas.openxmlformats.org/officeDocument/2006/relationships" r:id="rId7"/>
          <a:extLst>
            <a:ext uri="{FF2B5EF4-FFF2-40B4-BE49-F238E27FC236}">
              <a16:creationId xmlns:a16="http://schemas.microsoft.com/office/drawing/2014/main" id="{D09FB899-83C7-491A-819B-EDF76431EEB9}"/>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4" name="Text Box 8">
          <a:hlinkClick xmlns:r="http://schemas.openxmlformats.org/officeDocument/2006/relationships" r:id="rId7"/>
          <a:extLst>
            <a:ext uri="{FF2B5EF4-FFF2-40B4-BE49-F238E27FC236}">
              <a16:creationId xmlns:a16="http://schemas.microsoft.com/office/drawing/2014/main" id="{C1A4C7E3-036D-42BB-BCC4-F1EE41054DC8}"/>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5" name="Text Box 8">
          <a:hlinkClick xmlns:r="http://schemas.openxmlformats.org/officeDocument/2006/relationships" r:id="rId7"/>
          <a:extLst>
            <a:ext uri="{FF2B5EF4-FFF2-40B4-BE49-F238E27FC236}">
              <a16:creationId xmlns:a16="http://schemas.microsoft.com/office/drawing/2014/main" id="{5355D926-32EC-4435-AD85-5FF651E26F52}"/>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6" name="Text Box 8">
          <a:hlinkClick xmlns:r="http://schemas.openxmlformats.org/officeDocument/2006/relationships" r:id="rId7"/>
          <a:extLst>
            <a:ext uri="{FF2B5EF4-FFF2-40B4-BE49-F238E27FC236}">
              <a16:creationId xmlns:a16="http://schemas.microsoft.com/office/drawing/2014/main" id="{D269E7C0-B0D3-4992-9CB3-CBC312EBFA6C}"/>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7" name="Text Box 8">
          <a:hlinkClick xmlns:r="http://schemas.openxmlformats.org/officeDocument/2006/relationships" r:id="rId7"/>
          <a:extLst>
            <a:ext uri="{FF2B5EF4-FFF2-40B4-BE49-F238E27FC236}">
              <a16:creationId xmlns:a16="http://schemas.microsoft.com/office/drawing/2014/main" id="{94A6E88D-CA09-49C7-9C73-7EE934D52B60}"/>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8" name="Text Box 8">
          <a:hlinkClick xmlns:r="http://schemas.openxmlformats.org/officeDocument/2006/relationships" r:id="rId7"/>
          <a:extLst>
            <a:ext uri="{FF2B5EF4-FFF2-40B4-BE49-F238E27FC236}">
              <a16:creationId xmlns:a16="http://schemas.microsoft.com/office/drawing/2014/main" id="{ADD5EC25-D03C-4CE3-8E7A-94F6984F79A6}"/>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09" name="Text Box 8">
          <a:hlinkClick xmlns:r="http://schemas.openxmlformats.org/officeDocument/2006/relationships" r:id="rId7"/>
          <a:extLst>
            <a:ext uri="{FF2B5EF4-FFF2-40B4-BE49-F238E27FC236}">
              <a16:creationId xmlns:a16="http://schemas.microsoft.com/office/drawing/2014/main" id="{B62F5E89-936B-4C2D-9E4A-407C4CE8FEBB}"/>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0" name="Text Box 8">
          <a:hlinkClick xmlns:r="http://schemas.openxmlformats.org/officeDocument/2006/relationships" r:id="rId7"/>
          <a:extLst>
            <a:ext uri="{FF2B5EF4-FFF2-40B4-BE49-F238E27FC236}">
              <a16:creationId xmlns:a16="http://schemas.microsoft.com/office/drawing/2014/main" id="{55723039-BB63-4BE5-843A-6C57FF751068}"/>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1" name="Text Box 8">
          <a:hlinkClick xmlns:r="http://schemas.openxmlformats.org/officeDocument/2006/relationships" r:id="rId7"/>
          <a:extLst>
            <a:ext uri="{FF2B5EF4-FFF2-40B4-BE49-F238E27FC236}">
              <a16:creationId xmlns:a16="http://schemas.microsoft.com/office/drawing/2014/main" id="{4385C6E4-4480-44C0-B540-72E16876ECC5}"/>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2" name="Text Box 8">
          <a:hlinkClick xmlns:r="http://schemas.openxmlformats.org/officeDocument/2006/relationships" r:id="rId7"/>
          <a:extLst>
            <a:ext uri="{FF2B5EF4-FFF2-40B4-BE49-F238E27FC236}">
              <a16:creationId xmlns:a16="http://schemas.microsoft.com/office/drawing/2014/main" id="{C6279C11-447A-4B0D-9254-73CB9C77FD95}"/>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3" name="Text Box 8">
          <a:hlinkClick xmlns:r="http://schemas.openxmlformats.org/officeDocument/2006/relationships" r:id="rId7"/>
          <a:extLst>
            <a:ext uri="{FF2B5EF4-FFF2-40B4-BE49-F238E27FC236}">
              <a16:creationId xmlns:a16="http://schemas.microsoft.com/office/drawing/2014/main" id="{4E1F364C-77E2-4FEE-8596-63B289D64889}"/>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4" name="Text Box 8">
          <a:hlinkClick xmlns:r="http://schemas.openxmlformats.org/officeDocument/2006/relationships" r:id="rId7"/>
          <a:extLst>
            <a:ext uri="{FF2B5EF4-FFF2-40B4-BE49-F238E27FC236}">
              <a16:creationId xmlns:a16="http://schemas.microsoft.com/office/drawing/2014/main" id="{5E1C4B0D-ACD8-4456-ACFD-D2C637DE2FAD}"/>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5" name="Text Box 8">
          <a:hlinkClick xmlns:r="http://schemas.openxmlformats.org/officeDocument/2006/relationships" r:id="rId7"/>
          <a:extLst>
            <a:ext uri="{FF2B5EF4-FFF2-40B4-BE49-F238E27FC236}">
              <a16:creationId xmlns:a16="http://schemas.microsoft.com/office/drawing/2014/main" id="{F361E79F-FC41-4B2B-AC30-E9C17885FD94}"/>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6" name="Text Box 8">
          <a:hlinkClick xmlns:r="http://schemas.openxmlformats.org/officeDocument/2006/relationships" r:id="rId7"/>
          <a:extLst>
            <a:ext uri="{FF2B5EF4-FFF2-40B4-BE49-F238E27FC236}">
              <a16:creationId xmlns:a16="http://schemas.microsoft.com/office/drawing/2014/main" id="{E727A5D3-0AB3-4FB1-93CF-5C922240FE9C}"/>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7" name="Text Box 8">
          <a:hlinkClick xmlns:r="http://schemas.openxmlformats.org/officeDocument/2006/relationships" r:id="rId7"/>
          <a:extLst>
            <a:ext uri="{FF2B5EF4-FFF2-40B4-BE49-F238E27FC236}">
              <a16:creationId xmlns:a16="http://schemas.microsoft.com/office/drawing/2014/main" id="{311BE85F-8AA8-47A4-A06E-817A5A04F9E5}"/>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8" name="Text Box 8">
          <a:hlinkClick xmlns:r="http://schemas.openxmlformats.org/officeDocument/2006/relationships" r:id="rId7"/>
          <a:extLst>
            <a:ext uri="{FF2B5EF4-FFF2-40B4-BE49-F238E27FC236}">
              <a16:creationId xmlns:a16="http://schemas.microsoft.com/office/drawing/2014/main" id="{F1002FDA-8F99-4708-8BA5-79A5BC3001C0}"/>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19" name="Text Box 8">
          <a:hlinkClick xmlns:r="http://schemas.openxmlformats.org/officeDocument/2006/relationships" r:id="rId7"/>
          <a:extLst>
            <a:ext uri="{FF2B5EF4-FFF2-40B4-BE49-F238E27FC236}">
              <a16:creationId xmlns:a16="http://schemas.microsoft.com/office/drawing/2014/main" id="{26241D9B-CD50-43AB-B3E2-D7080A2ABC39}"/>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0" name="Text Box 8">
          <a:hlinkClick xmlns:r="http://schemas.openxmlformats.org/officeDocument/2006/relationships" r:id="rId7"/>
          <a:extLst>
            <a:ext uri="{FF2B5EF4-FFF2-40B4-BE49-F238E27FC236}">
              <a16:creationId xmlns:a16="http://schemas.microsoft.com/office/drawing/2014/main" id="{4541DF28-8804-4BB6-9EE2-F95B17506E3D}"/>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1" name="Text Box 8">
          <a:hlinkClick xmlns:r="http://schemas.openxmlformats.org/officeDocument/2006/relationships" r:id="rId7"/>
          <a:extLst>
            <a:ext uri="{FF2B5EF4-FFF2-40B4-BE49-F238E27FC236}">
              <a16:creationId xmlns:a16="http://schemas.microsoft.com/office/drawing/2014/main" id="{4CFA93BF-D5FC-4346-A916-34A3E40B7438}"/>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2" name="Text Box 8">
          <a:hlinkClick xmlns:r="http://schemas.openxmlformats.org/officeDocument/2006/relationships" r:id="rId7"/>
          <a:extLst>
            <a:ext uri="{FF2B5EF4-FFF2-40B4-BE49-F238E27FC236}">
              <a16:creationId xmlns:a16="http://schemas.microsoft.com/office/drawing/2014/main" id="{D37A68B2-BDB0-4FEB-B13F-24E007223FF1}"/>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3" name="Text Box 8">
          <a:hlinkClick xmlns:r="http://schemas.openxmlformats.org/officeDocument/2006/relationships" r:id="rId7"/>
          <a:extLst>
            <a:ext uri="{FF2B5EF4-FFF2-40B4-BE49-F238E27FC236}">
              <a16:creationId xmlns:a16="http://schemas.microsoft.com/office/drawing/2014/main" id="{66F40FFB-99E8-4C7C-9C89-2AE141A737F0}"/>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4" name="Text Box 8">
          <a:hlinkClick xmlns:r="http://schemas.openxmlformats.org/officeDocument/2006/relationships" r:id="rId7"/>
          <a:extLst>
            <a:ext uri="{FF2B5EF4-FFF2-40B4-BE49-F238E27FC236}">
              <a16:creationId xmlns:a16="http://schemas.microsoft.com/office/drawing/2014/main" id="{ABC0393E-A24C-45DE-BF8B-DCDE2176B59C}"/>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5" name="Text Box 8">
          <a:hlinkClick xmlns:r="http://schemas.openxmlformats.org/officeDocument/2006/relationships" r:id="rId7"/>
          <a:extLst>
            <a:ext uri="{FF2B5EF4-FFF2-40B4-BE49-F238E27FC236}">
              <a16:creationId xmlns:a16="http://schemas.microsoft.com/office/drawing/2014/main" id="{F399DEBE-DB62-4E25-A17B-1D7B2A04C21D}"/>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6" name="Text Box 8">
          <a:hlinkClick xmlns:r="http://schemas.openxmlformats.org/officeDocument/2006/relationships" r:id="rId7"/>
          <a:extLst>
            <a:ext uri="{FF2B5EF4-FFF2-40B4-BE49-F238E27FC236}">
              <a16:creationId xmlns:a16="http://schemas.microsoft.com/office/drawing/2014/main" id="{F99CDDD0-31E5-4BAB-9BDA-63ECF3C36A66}"/>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7" name="Text Box 8">
          <a:hlinkClick xmlns:r="http://schemas.openxmlformats.org/officeDocument/2006/relationships" r:id="rId7"/>
          <a:extLst>
            <a:ext uri="{FF2B5EF4-FFF2-40B4-BE49-F238E27FC236}">
              <a16:creationId xmlns:a16="http://schemas.microsoft.com/office/drawing/2014/main" id="{099F6B80-A5DE-4F0C-9111-D9228F2FEFD5}"/>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8" name="Text Box 8">
          <a:hlinkClick xmlns:r="http://schemas.openxmlformats.org/officeDocument/2006/relationships" r:id="rId7"/>
          <a:extLst>
            <a:ext uri="{FF2B5EF4-FFF2-40B4-BE49-F238E27FC236}">
              <a16:creationId xmlns:a16="http://schemas.microsoft.com/office/drawing/2014/main" id="{91CD2311-FAF0-4F24-BC08-D46B86489314}"/>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29" name="Text Box 8">
          <a:hlinkClick xmlns:r="http://schemas.openxmlformats.org/officeDocument/2006/relationships" r:id="rId7"/>
          <a:extLst>
            <a:ext uri="{FF2B5EF4-FFF2-40B4-BE49-F238E27FC236}">
              <a16:creationId xmlns:a16="http://schemas.microsoft.com/office/drawing/2014/main" id="{9553A027-A53E-4BE2-8AE8-8059EE7860B8}"/>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0" name="Text Box 8">
          <a:hlinkClick xmlns:r="http://schemas.openxmlformats.org/officeDocument/2006/relationships" r:id="rId7"/>
          <a:extLst>
            <a:ext uri="{FF2B5EF4-FFF2-40B4-BE49-F238E27FC236}">
              <a16:creationId xmlns:a16="http://schemas.microsoft.com/office/drawing/2014/main" id="{0DC0F677-0725-4F8C-927A-CD0CB25CF7A2}"/>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1" name="Text Box 8">
          <a:hlinkClick xmlns:r="http://schemas.openxmlformats.org/officeDocument/2006/relationships" r:id="rId7"/>
          <a:extLst>
            <a:ext uri="{FF2B5EF4-FFF2-40B4-BE49-F238E27FC236}">
              <a16:creationId xmlns:a16="http://schemas.microsoft.com/office/drawing/2014/main" id="{5352CAED-FB15-4F09-99FA-118DC42CC8CB}"/>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2" name="Text Box 8">
          <a:hlinkClick xmlns:r="http://schemas.openxmlformats.org/officeDocument/2006/relationships" r:id="rId7"/>
          <a:extLst>
            <a:ext uri="{FF2B5EF4-FFF2-40B4-BE49-F238E27FC236}">
              <a16:creationId xmlns:a16="http://schemas.microsoft.com/office/drawing/2014/main" id="{C7A59942-7A23-4206-9152-482E3A62446F}"/>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3" name="Text Box 8">
          <a:hlinkClick xmlns:r="http://schemas.openxmlformats.org/officeDocument/2006/relationships" r:id="rId7"/>
          <a:extLst>
            <a:ext uri="{FF2B5EF4-FFF2-40B4-BE49-F238E27FC236}">
              <a16:creationId xmlns:a16="http://schemas.microsoft.com/office/drawing/2014/main" id="{FA940BD9-8748-42CB-A826-735A4BBC8B81}"/>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4" name="Text Box 8">
          <a:hlinkClick xmlns:r="http://schemas.openxmlformats.org/officeDocument/2006/relationships" r:id="rId7"/>
          <a:extLst>
            <a:ext uri="{FF2B5EF4-FFF2-40B4-BE49-F238E27FC236}">
              <a16:creationId xmlns:a16="http://schemas.microsoft.com/office/drawing/2014/main" id="{AED2F14E-17EC-45D3-AB10-DA54B93D8739}"/>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5" name="Text Box 8">
          <a:hlinkClick xmlns:r="http://schemas.openxmlformats.org/officeDocument/2006/relationships" r:id="rId7"/>
          <a:extLst>
            <a:ext uri="{FF2B5EF4-FFF2-40B4-BE49-F238E27FC236}">
              <a16:creationId xmlns:a16="http://schemas.microsoft.com/office/drawing/2014/main" id="{6FE4D2DE-24C6-41E3-8585-40533C393550}"/>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6" name="Text Box 8">
          <a:hlinkClick xmlns:r="http://schemas.openxmlformats.org/officeDocument/2006/relationships" r:id="rId7"/>
          <a:extLst>
            <a:ext uri="{FF2B5EF4-FFF2-40B4-BE49-F238E27FC236}">
              <a16:creationId xmlns:a16="http://schemas.microsoft.com/office/drawing/2014/main" id="{4888161B-4E2F-42A7-80EB-9CA8033502D4}"/>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7" name="Text Box 8">
          <a:hlinkClick xmlns:r="http://schemas.openxmlformats.org/officeDocument/2006/relationships" r:id="rId7"/>
          <a:extLst>
            <a:ext uri="{FF2B5EF4-FFF2-40B4-BE49-F238E27FC236}">
              <a16:creationId xmlns:a16="http://schemas.microsoft.com/office/drawing/2014/main" id="{3857EC0A-BCBC-4DB7-9D0E-1B9C10AAFBDC}"/>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8" name="Text Box 8">
          <a:hlinkClick xmlns:r="http://schemas.openxmlformats.org/officeDocument/2006/relationships" r:id="rId7"/>
          <a:extLst>
            <a:ext uri="{FF2B5EF4-FFF2-40B4-BE49-F238E27FC236}">
              <a16:creationId xmlns:a16="http://schemas.microsoft.com/office/drawing/2014/main" id="{FE70FC2A-F247-4BE6-99CB-36E795659ADA}"/>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39" name="Text Box 8">
          <a:hlinkClick xmlns:r="http://schemas.openxmlformats.org/officeDocument/2006/relationships" r:id="rId7"/>
          <a:extLst>
            <a:ext uri="{FF2B5EF4-FFF2-40B4-BE49-F238E27FC236}">
              <a16:creationId xmlns:a16="http://schemas.microsoft.com/office/drawing/2014/main" id="{03ACD122-6F3B-480E-9A25-2F973DFF5E56}"/>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40" name="Text Box 8">
          <a:hlinkClick xmlns:r="http://schemas.openxmlformats.org/officeDocument/2006/relationships" r:id="rId7"/>
          <a:extLst>
            <a:ext uri="{FF2B5EF4-FFF2-40B4-BE49-F238E27FC236}">
              <a16:creationId xmlns:a16="http://schemas.microsoft.com/office/drawing/2014/main" id="{04CDF204-15C5-4251-8989-ECC990197B5A}"/>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41" name="Text Box 8">
          <a:hlinkClick xmlns:r="http://schemas.openxmlformats.org/officeDocument/2006/relationships" r:id="rId7"/>
          <a:extLst>
            <a:ext uri="{FF2B5EF4-FFF2-40B4-BE49-F238E27FC236}">
              <a16:creationId xmlns:a16="http://schemas.microsoft.com/office/drawing/2014/main" id="{FB09DF71-BABC-478E-A784-07F4AB74A2AD}"/>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42" name="Text Box 8">
          <a:hlinkClick xmlns:r="http://schemas.openxmlformats.org/officeDocument/2006/relationships" r:id="rId7"/>
          <a:extLst>
            <a:ext uri="{FF2B5EF4-FFF2-40B4-BE49-F238E27FC236}">
              <a16:creationId xmlns:a16="http://schemas.microsoft.com/office/drawing/2014/main" id="{E6428284-4BB8-4BB7-9824-16267AD084AE}"/>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43" name="Text Box 8">
          <a:hlinkClick xmlns:r="http://schemas.openxmlformats.org/officeDocument/2006/relationships" r:id="rId7"/>
          <a:extLst>
            <a:ext uri="{FF2B5EF4-FFF2-40B4-BE49-F238E27FC236}">
              <a16:creationId xmlns:a16="http://schemas.microsoft.com/office/drawing/2014/main" id="{9F9DD5D3-CB99-4239-8771-1BEC9DB39E0C}"/>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44" name="Text Box 8">
          <a:hlinkClick xmlns:r="http://schemas.openxmlformats.org/officeDocument/2006/relationships" r:id="rId7"/>
          <a:extLst>
            <a:ext uri="{FF2B5EF4-FFF2-40B4-BE49-F238E27FC236}">
              <a16:creationId xmlns:a16="http://schemas.microsoft.com/office/drawing/2014/main" id="{35AE9A2D-72CC-4483-93BE-D6AE1D8C7DB4}"/>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196</xdr:col>
      <xdr:colOff>752475</xdr:colOff>
      <xdr:row>3</xdr:row>
      <xdr:rowOff>114300</xdr:rowOff>
    </xdr:from>
    <xdr:ext cx="64503" cy="173318"/>
    <xdr:sp macro="" textlink="">
      <xdr:nvSpPr>
        <xdr:cNvPr id="1245" name="Text Box 8">
          <a:hlinkClick xmlns:r="http://schemas.openxmlformats.org/officeDocument/2006/relationships" r:id="rId7"/>
          <a:extLst>
            <a:ext uri="{FF2B5EF4-FFF2-40B4-BE49-F238E27FC236}">
              <a16:creationId xmlns:a16="http://schemas.microsoft.com/office/drawing/2014/main" id="{B0EED15F-896F-48DB-92B5-49FE79200FB0}"/>
            </a:ext>
          </a:extLst>
        </xdr:cNvPr>
        <xdr:cNvSpPr txBox="1">
          <a:spLocks noChangeArrowheads="1"/>
        </xdr:cNvSpPr>
      </xdr:nvSpPr>
      <xdr:spPr bwMode="auto">
        <a:xfrm>
          <a:off x="129720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1057275</xdr:colOff>
      <xdr:row>8</xdr:row>
      <xdr:rowOff>180975</xdr:rowOff>
    </xdr:from>
    <xdr:to>
      <xdr:col>0</xdr:col>
      <xdr:colOff>1330325</xdr:colOff>
      <xdr:row>9</xdr:row>
      <xdr:rowOff>53975</xdr:rowOff>
    </xdr:to>
    <xdr:sp macro="" textlink="">
      <xdr:nvSpPr>
        <xdr:cNvPr id="2" name="Text Box 8">
          <a:hlinkClick xmlns:r="http://schemas.openxmlformats.org/officeDocument/2006/relationships" r:id="rId1"/>
          <a:extLst>
            <a:ext uri="{FF2B5EF4-FFF2-40B4-BE49-F238E27FC236}">
              <a16:creationId xmlns:a16="http://schemas.microsoft.com/office/drawing/2014/main" id="{60CD2EC1-0052-48FC-9648-09D5CE671BB8}"/>
            </a:ext>
          </a:extLst>
        </xdr:cNvPr>
        <xdr:cNvSpPr txBox="1">
          <a:spLocks noChangeArrowheads="1"/>
        </xdr:cNvSpPr>
      </xdr:nvSpPr>
      <xdr:spPr bwMode="auto">
        <a:xfrm>
          <a:off x="1057275" y="2819400"/>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[8]</a:t>
          </a:r>
        </a:p>
      </xdr:txBody>
    </xdr:sp>
    <xdr:clientData/>
  </xdr:twoCellAnchor>
  <xdr:twoCellAnchor editAs="oneCell">
    <xdr:from>
      <xdr:col>0</xdr:col>
      <xdr:colOff>2085975</xdr:colOff>
      <xdr:row>8</xdr:row>
      <xdr:rowOff>561975</xdr:rowOff>
    </xdr:from>
    <xdr:to>
      <xdr:col>0</xdr:col>
      <xdr:colOff>2359025</xdr:colOff>
      <xdr:row>10</xdr:row>
      <xdr:rowOff>53975</xdr:rowOff>
    </xdr:to>
    <xdr:sp macro="" textlink="">
      <xdr:nvSpPr>
        <xdr:cNvPr id="3" name="Text Box 9">
          <a:hlinkClick xmlns:r="http://schemas.openxmlformats.org/officeDocument/2006/relationships" r:id="rId2"/>
          <a:extLst>
            <a:ext uri="{FF2B5EF4-FFF2-40B4-BE49-F238E27FC236}">
              <a16:creationId xmlns:a16="http://schemas.microsoft.com/office/drawing/2014/main" id="{3D84CF9E-841E-4D8D-AA31-3D0DBE5658C9}"/>
            </a:ext>
          </a:extLst>
        </xdr:cNvPr>
        <xdr:cNvSpPr txBox="1">
          <a:spLocks noChangeArrowheads="1"/>
        </xdr:cNvSpPr>
      </xdr:nvSpPr>
      <xdr:spPr bwMode="auto">
        <a:xfrm>
          <a:off x="2085975" y="30194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[9]</a:t>
          </a:r>
        </a:p>
      </xdr:txBody>
    </xdr:sp>
    <xdr:clientData/>
  </xdr:twoCellAnchor>
  <xdr:twoCellAnchor editAs="oneCell">
    <xdr:from>
      <xdr:col>0</xdr:col>
      <xdr:colOff>1819275</xdr:colOff>
      <xdr:row>13</xdr:row>
      <xdr:rowOff>180975</xdr:rowOff>
    </xdr:from>
    <xdr:to>
      <xdr:col>0</xdr:col>
      <xdr:colOff>2092325</xdr:colOff>
      <xdr:row>14</xdr:row>
      <xdr:rowOff>44450</xdr:rowOff>
    </xdr:to>
    <xdr:sp macro="" textlink="">
      <xdr:nvSpPr>
        <xdr:cNvPr id="4" name="Text Box 10">
          <a:hlinkClick xmlns:r="http://schemas.openxmlformats.org/officeDocument/2006/relationships" r:id="rId3"/>
          <a:extLst>
            <a:ext uri="{FF2B5EF4-FFF2-40B4-BE49-F238E27FC236}">
              <a16:creationId xmlns:a16="http://schemas.microsoft.com/office/drawing/2014/main" id="{0F0E74D1-C890-4AC6-B1D3-934218CA1DF8}"/>
            </a:ext>
          </a:extLst>
        </xdr:cNvPr>
        <xdr:cNvSpPr txBox="1">
          <a:spLocks noChangeArrowheads="1"/>
        </xdr:cNvSpPr>
      </xdr:nvSpPr>
      <xdr:spPr bwMode="auto">
        <a:xfrm>
          <a:off x="1819275" y="4514850"/>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[10]</a:t>
          </a:r>
        </a:p>
      </xdr:txBody>
    </xdr:sp>
    <xdr:clientData/>
  </xdr:twoCellAnchor>
  <xdr:twoCellAnchor editAs="oneCell">
    <xdr:from>
      <xdr:col>0</xdr:col>
      <xdr:colOff>2133600</xdr:colOff>
      <xdr:row>20</xdr:row>
      <xdr:rowOff>28575</xdr:rowOff>
    </xdr:from>
    <xdr:to>
      <xdr:col>0</xdr:col>
      <xdr:colOff>2400300</xdr:colOff>
      <xdr:row>21</xdr:row>
      <xdr:rowOff>76200</xdr:rowOff>
    </xdr:to>
    <xdr:sp macro="" textlink="">
      <xdr:nvSpPr>
        <xdr:cNvPr id="5" name="Text Box 11">
          <a:hlinkClick xmlns:r="http://schemas.openxmlformats.org/officeDocument/2006/relationships" r:id="rId4"/>
          <a:extLst>
            <a:ext uri="{FF2B5EF4-FFF2-40B4-BE49-F238E27FC236}">
              <a16:creationId xmlns:a16="http://schemas.microsoft.com/office/drawing/2014/main" id="{7EBA3633-AFCB-4825-BF22-E8532607002C}"/>
            </a:ext>
          </a:extLst>
        </xdr:cNvPr>
        <xdr:cNvSpPr txBox="1">
          <a:spLocks noChangeArrowheads="1"/>
        </xdr:cNvSpPr>
      </xdr:nvSpPr>
      <xdr:spPr bwMode="auto">
        <a:xfrm>
          <a:off x="2133600" y="59531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2638425</xdr:colOff>
      <xdr:row>6</xdr:row>
      <xdr:rowOff>76200</xdr:rowOff>
    </xdr:from>
    <xdr:to>
      <xdr:col>0</xdr:col>
      <xdr:colOff>2895600</xdr:colOff>
      <xdr:row>7</xdr:row>
      <xdr:rowOff>149225</xdr:rowOff>
    </xdr:to>
    <xdr:sp macro="" textlink="">
      <xdr:nvSpPr>
        <xdr:cNvPr id="2" name="Text Box 6">
          <a:hlinkClick xmlns:r="http://schemas.openxmlformats.org/officeDocument/2006/relationships" r:id="rId1"/>
          <a:extLst>
            <a:ext uri="{FF2B5EF4-FFF2-40B4-BE49-F238E27FC236}">
              <a16:creationId xmlns:a16="http://schemas.microsoft.com/office/drawing/2014/main" id="{B1C31DAA-F65A-4FCB-A594-8F350D5082D4}"/>
            </a:ext>
          </a:extLst>
        </xdr:cNvPr>
        <xdr:cNvSpPr txBox="1">
          <a:spLocks noChangeArrowheads="1"/>
        </xdr:cNvSpPr>
      </xdr:nvSpPr>
      <xdr:spPr bwMode="auto">
        <a:xfrm>
          <a:off x="2638425" y="1209675"/>
          <a:ext cx="257175"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[6]</a:t>
          </a:r>
        </a:p>
      </xdr:txBody>
    </xdr:sp>
    <xdr:clientData/>
  </xdr:twoCellAnchor>
  <xdr:twoCellAnchor editAs="oneCell">
    <xdr:from>
      <xdr:col>0</xdr:col>
      <xdr:colOff>1133475</xdr:colOff>
      <xdr:row>11</xdr:row>
      <xdr:rowOff>447675</xdr:rowOff>
    </xdr:from>
    <xdr:to>
      <xdr:col>0</xdr:col>
      <xdr:colOff>1390650</xdr:colOff>
      <xdr:row>13</xdr:row>
      <xdr:rowOff>15876</xdr:rowOff>
    </xdr:to>
    <xdr:sp macro="" textlink="">
      <xdr:nvSpPr>
        <xdr:cNvPr id="3" name="Text Box 7">
          <a:hlinkClick xmlns:r="http://schemas.openxmlformats.org/officeDocument/2006/relationships" r:id="rId2"/>
          <a:extLst>
            <a:ext uri="{FF2B5EF4-FFF2-40B4-BE49-F238E27FC236}">
              <a16:creationId xmlns:a16="http://schemas.microsoft.com/office/drawing/2014/main" id="{42E5D2EB-B224-4FDE-AA42-E9CE62E266FF}"/>
            </a:ext>
          </a:extLst>
        </xdr:cNvPr>
        <xdr:cNvSpPr txBox="1">
          <a:spLocks noChangeArrowheads="1"/>
        </xdr:cNvSpPr>
      </xdr:nvSpPr>
      <xdr:spPr bwMode="auto">
        <a:xfrm>
          <a:off x="1133475" y="2200275"/>
          <a:ext cx="257175" cy="263526"/>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zouarhi/Mes%20documents/2024_Statistiques%20mon&#233;taires/2026/09%202025_SM%20Aout%202025/NSDD-SDDS-BAM-Ta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d/doc/Nouveaux%20stat%20mon&#233;taires/stat%20mon/Projet%20SSM/AUTOMATISATION%20SM/nouveau%20ref%20ssm/FDS%201SR%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zouarhi/Mes%20documents/2024_Statistiques%20mon&#233;taires/11%202024_SM%20Novembre%202024%20-%20Copie/FDS%201SR%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HRPRD01\Diffusion\Diffusion%20et%20publications\NSDD\2026\Avril\30\NSDD-SDDS-MEF-30%2004%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ACCUEIL"/>
      <sheetName val="TAND-MOROCCO(IMF)"/>
      <sheetName val="TAND-MOROCCO (Séries)"/>
      <sheetName val="TAND-MAROC (FMI)"/>
      <sheetName val="TAND-MAROC-Série"/>
      <sheetName val="DetteExtérieure-Série"/>
      <sheetName val="Feuil2"/>
      <sheetName val="Feuil1"/>
    </sheetNames>
    <sheetDataSet>
      <sheetData sheetId="0"/>
      <sheetData sheetId="1"/>
      <sheetData sheetId="2">
        <row r="4">
          <cell r="A4" t="str">
            <v>Date of last update: May 26th, 2026</v>
          </cell>
        </row>
      </sheetData>
      <sheetData sheetId="3"/>
      <sheetData sheetId="4">
        <row r="4">
          <cell r="A4" t="str">
            <v>Dernière mise à jour faite le 26 mai 2026</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S"/>
      <sheetName val="Sit.BAM.NPC"/>
      <sheetName val="Données balance"/>
      <sheetName val="Sit-DF"/>
      <sheetName val="TEMPLATE-I(Série)"/>
      <sheetName val="Template diffusion"/>
      <sheetName val="Template  II et III"/>
      <sheetName val="Template diffusion FMI"/>
      <sheetName val="coffer"/>
      <sheetName val="Hyp prises"/>
    </sheetNames>
    <sheetDataSet>
      <sheetData sheetId="0"/>
      <sheetData sheetId="1">
        <row r="15">
          <cell r="EJ15">
            <v>140912651487.38</v>
          </cell>
        </row>
        <row r="572">
          <cell r="EJ572">
            <v>0</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BAM.NPC"/>
      <sheetName val="FDS"/>
      <sheetName val="Données balance"/>
      <sheetName val="Sit-DF"/>
      <sheetName val="Template diffusion"/>
      <sheetName val="TEMPLATE-I(Série)"/>
      <sheetName val="Template  II et III"/>
      <sheetName val="Template diffusion FMI"/>
      <sheetName val="coffer"/>
      <sheetName val="Prix de marché"/>
      <sheetName val="control flux"/>
      <sheetName val="Hyp prises"/>
      <sheetName val="06R"/>
      <sheetName val="Feuil1 (2)"/>
    </sheetNames>
    <sheetDataSet>
      <sheetData sheetId="0" refreshError="1"/>
      <sheetData sheetId="1" refreshError="1">
        <row r="3">
          <cell r="DC3">
            <v>40181</v>
          </cell>
          <cell r="IQ3">
            <v>44570</v>
          </cell>
          <cell r="IR3">
            <v>44601</v>
          </cell>
          <cell r="IS3">
            <v>44629</v>
          </cell>
          <cell r="IT3">
            <v>44660</v>
          </cell>
          <cell r="IU3">
            <v>44691</v>
          </cell>
          <cell r="IV3">
            <v>44722</v>
          </cell>
          <cell r="IW3">
            <v>44752</v>
          </cell>
          <cell r="IX3">
            <v>44783</v>
          </cell>
          <cell r="IY3">
            <v>44814</v>
          </cell>
          <cell r="IZ3">
            <v>44844</v>
          </cell>
          <cell r="JA3">
            <v>44875</v>
          </cell>
          <cell r="JB3">
            <v>44905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ND-MOROCCO(IMF)"/>
      <sheetName val="TAND-MAROC (FMI)"/>
      <sheetName val="F-TEMPLATE-I-II-III-IV "/>
      <sheetName val="E-TEMPLATE-I;II;III;VI "/>
      <sheetName val="ARC-BAM(4mois) "/>
    </sheetNames>
    <sheetDataSet>
      <sheetData sheetId="0"/>
      <sheetData sheetId="1"/>
      <sheetData sheetId="2">
        <row r="1">
          <cell r="B1" t="str">
            <v>Dernière mise à jour faite le  30 avril 2026</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oc.gov.ma/" TargetMode="External"/><Relationship Id="rId13" Type="http://schemas.openxmlformats.org/officeDocument/2006/relationships/hyperlink" Target="http://www.statistic-hcp.ma/" TargetMode="External"/><Relationship Id="rId3" Type="http://schemas.openxmlformats.org/officeDocument/2006/relationships/hyperlink" Target="http://www.finances.gov.ma/Chiffres/chiffres.htm" TargetMode="External"/><Relationship Id="rId7" Type="http://schemas.openxmlformats.org/officeDocument/2006/relationships/hyperlink" Target="http://www.oc.gov.ma/" TargetMode="External"/><Relationship Id="rId12" Type="http://schemas.openxmlformats.org/officeDocument/2006/relationships/hyperlink" Target="http://www.oc.gov.ma/" TargetMode="External"/><Relationship Id="rId2" Type="http://schemas.openxmlformats.org/officeDocument/2006/relationships/hyperlink" Target="http://www.finances.gov.ma/Chiffres/chiffres.htm" TargetMode="External"/><Relationship Id="rId16" Type="http://schemas.openxmlformats.org/officeDocument/2006/relationships/printerSettings" Target="../printerSettings/printerSettings1.bin"/><Relationship Id="rId1" Type="http://schemas.openxmlformats.org/officeDocument/2006/relationships/hyperlink" Target="http://www.hcp.ma/" TargetMode="External"/><Relationship Id="rId6" Type="http://schemas.openxmlformats.org/officeDocument/2006/relationships/hyperlink" Target="http://www.oc.gov.ma/" TargetMode="External"/><Relationship Id="rId11" Type="http://schemas.openxmlformats.org/officeDocument/2006/relationships/hyperlink" Target="http://www.finances.gov.ma/Chiffres/chiffres.htm" TargetMode="External"/><Relationship Id="rId5" Type="http://schemas.openxmlformats.org/officeDocument/2006/relationships/hyperlink" Target="http://www.casablanca-bourse.com/" TargetMode="External"/><Relationship Id="rId15" Type="http://schemas.openxmlformats.org/officeDocument/2006/relationships/hyperlink" Target="http://www.bkam.gov.ma/Francais/Menu/Anex.asp" TargetMode="External"/><Relationship Id="rId10" Type="http://schemas.openxmlformats.org/officeDocument/2006/relationships/hyperlink" Target="http://www.finances.gov.ma/Chiffres/chiffres.htm" TargetMode="External"/><Relationship Id="rId4" Type="http://schemas.openxmlformats.org/officeDocument/2006/relationships/hyperlink" Target="http://www.bkam.gov.ma/Francais/Menu/Anex.asp" TargetMode="External"/><Relationship Id="rId9" Type="http://schemas.openxmlformats.org/officeDocument/2006/relationships/hyperlink" Target="http://www.bkam.gov.ma/Francais/Menu/Anex.asp" TargetMode="External"/><Relationship Id="rId14" Type="http://schemas.openxmlformats.org/officeDocument/2006/relationships/hyperlink" Target="http://www.bkam.gov.ma/Francais/Menu/Anex.as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finances.gov.ma/Chiffres/chiffres.htm" TargetMode="External"/><Relationship Id="rId3" Type="http://schemas.openxmlformats.org/officeDocument/2006/relationships/hyperlink" Target="http://www.finances.gov.ma/Chiffres/chiffres.htm" TargetMode="External"/><Relationship Id="rId7" Type="http://schemas.openxmlformats.org/officeDocument/2006/relationships/hyperlink" Target="http://www.bkam.gov.ma/Francais/Menu/Anex.asp" TargetMode="External"/><Relationship Id="rId2" Type="http://schemas.openxmlformats.org/officeDocument/2006/relationships/hyperlink" Target="http://www.oc.gov.ma/" TargetMode="External"/><Relationship Id="rId1" Type="http://schemas.openxmlformats.org/officeDocument/2006/relationships/hyperlink" Target="http://www.finances.gov.ma/Chiffres/chiffres.htm" TargetMode="External"/><Relationship Id="rId6" Type="http://schemas.openxmlformats.org/officeDocument/2006/relationships/hyperlink" Target="http://www.oc.gov.ma/" TargetMode="External"/><Relationship Id="rId11" Type="http://schemas.openxmlformats.org/officeDocument/2006/relationships/printerSettings" Target="../printerSettings/printerSettings2.bin"/><Relationship Id="rId5" Type="http://schemas.openxmlformats.org/officeDocument/2006/relationships/hyperlink" Target="http://www.oc.gov.ma/" TargetMode="External"/><Relationship Id="rId10" Type="http://schemas.openxmlformats.org/officeDocument/2006/relationships/hyperlink" Target="http://www.hcp.ma/" TargetMode="External"/><Relationship Id="rId4" Type="http://schemas.openxmlformats.org/officeDocument/2006/relationships/hyperlink" Target="http://www.bkam.gov.ma/Francais/Menu/Anex.asp" TargetMode="External"/><Relationship Id="rId9" Type="http://schemas.openxmlformats.org/officeDocument/2006/relationships/hyperlink" Target="http://www.finances.gov.ma/Chiffres/chiffres.ht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7B7E-B262-45FA-8940-38313B5C0131}">
  <sheetPr>
    <tabColor indexed="10"/>
    <pageSetUpPr fitToPage="1"/>
  </sheetPr>
  <dimension ref="A1:GQ238"/>
  <sheetViews>
    <sheetView topLeftCell="A9" zoomScale="85" zoomScaleNormal="100" workbookViewId="0">
      <selection activeCell="A21" sqref="A21"/>
    </sheetView>
  </sheetViews>
  <sheetFormatPr baseColWidth="10" defaultColWidth="11.453125" defaultRowHeight="13"/>
  <cols>
    <col min="1" max="1" width="42.81640625" style="1" customWidth="1"/>
    <col min="2" max="2" width="12.54296875" style="1" customWidth="1"/>
    <col min="3" max="4" width="10.7265625" style="1" customWidth="1"/>
    <col min="5" max="6" width="10.81640625" style="1" customWidth="1"/>
    <col min="7" max="7" width="10.26953125" style="54" customWidth="1"/>
    <col min="8" max="16" width="11.453125" style="1"/>
    <col min="17" max="17" width="13.1796875" style="1" bestFit="1" customWidth="1"/>
    <col min="18" max="16384" width="11.453125" style="1"/>
  </cols>
  <sheetData>
    <row r="1" spans="1:179">
      <c r="A1" s="275"/>
      <c r="B1" s="275"/>
      <c r="C1" s="275"/>
      <c r="D1" s="275"/>
      <c r="E1" s="275"/>
      <c r="F1" s="275"/>
      <c r="G1" s="275"/>
    </row>
    <row r="2" spans="1:179" ht="26">
      <c r="A2" s="276" t="s">
        <v>0</v>
      </c>
      <c r="B2" s="276"/>
      <c r="C2" s="276"/>
      <c r="D2" s="277"/>
      <c r="E2" s="276"/>
      <c r="F2" s="276"/>
      <c r="G2" s="276"/>
    </row>
    <row r="3" spans="1:179" s="2" customFormat="1" ht="26.25" customHeight="1">
      <c r="B3" s="3" t="s">
        <v>1</v>
      </c>
      <c r="C3" s="3" t="s">
        <v>2</v>
      </c>
      <c r="D3" s="3" t="s">
        <v>3</v>
      </c>
      <c r="E3" s="3" t="s">
        <v>4</v>
      </c>
      <c r="F3" s="3" t="s">
        <v>5</v>
      </c>
      <c r="G3" s="3" t="s">
        <v>6</v>
      </c>
    </row>
    <row r="4" spans="1:179" ht="15.5">
      <c r="A4" s="4" t="str">
        <f>+'[1]TAND-MOROCCO (Séries)'!A4</f>
        <v>Date of last update: May 26th, 2026</v>
      </c>
      <c r="B4" s="5"/>
      <c r="C4" s="5"/>
      <c r="D4" s="5"/>
      <c r="E4" s="5"/>
      <c r="F4" s="5"/>
      <c r="G4" s="5"/>
    </row>
    <row r="5" spans="1:179">
      <c r="B5" s="2"/>
      <c r="C5" s="2"/>
      <c r="D5" s="6" t="s">
        <v>8</v>
      </c>
      <c r="E5" s="2"/>
      <c r="F5" s="2"/>
      <c r="G5" s="5"/>
      <c r="FW5" s="1" t="s">
        <v>9</v>
      </c>
    </row>
    <row r="6" spans="1:179">
      <c r="A6" s="278"/>
      <c r="B6" s="278"/>
      <c r="C6" s="279"/>
      <c r="D6" s="279"/>
      <c r="E6" s="279"/>
      <c r="F6" s="279"/>
      <c r="G6" s="279"/>
    </row>
    <row r="7" spans="1:179" ht="37.5" customHeight="1">
      <c r="A7" s="7" t="s">
        <v>10</v>
      </c>
      <c r="B7" s="8" t="s">
        <v>11</v>
      </c>
      <c r="C7" s="8" t="s">
        <v>12</v>
      </c>
      <c r="D7" s="8" t="s">
        <v>13</v>
      </c>
      <c r="E7" s="8" t="s">
        <v>14</v>
      </c>
      <c r="F7" s="8" t="s">
        <v>15</v>
      </c>
      <c r="G7" s="9" t="s">
        <v>16</v>
      </c>
    </row>
    <row r="8" spans="1:179">
      <c r="A8" s="266" t="s">
        <v>17</v>
      </c>
      <c r="B8" s="266"/>
      <c r="C8" s="266"/>
      <c r="D8" s="266"/>
      <c r="E8" s="266"/>
      <c r="F8" s="266"/>
      <c r="G8" s="266"/>
    </row>
    <row r="9" spans="1:179" ht="39">
      <c r="A9" s="10" t="s">
        <v>18</v>
      </c>
      <c r="B9" s="11" t="s">
        <v>19</v>
      </c>
      <c r="C9" s="11" t="s">
        <v>19</v>
      </c>
      <c r="D9" s="12"/>
      <c r="E9" s="13"/>
      <c r="F9" s="13"/>
      <c r="G9" s="14" t="s">
        <v>20</v>
      </c>
    </row>
    <row r="10" spans="1:179">
      <c r="A10" s="10" t="s">
        <v>21</v>
      </c>
      <c r="B10" s="15" t="s">
        <v>19</v>
      </c>
      <c r="C10" s="15" t="s">
        <v>19</v>
      </c>
      <c r="D10" s="10"/>
      <c r="E10" s="10"/>
      <c r="F10" s="10"/>
      <c r="G10" s="16"/>
    </row>
    <row r="11" spans="1:179">
      <c r="A11" s="10" t="s">
        <v>22</v>
      </c>
      <c r="B11" s="15" t="s">
        <v>19</v>
      </c>
      <c r="C11" s="15" t="s">
        <v>19</v>
      </c>
      <c r="D11" s="10"/>
      <c r="E11" s="10"/>
      <c r="F11" s="10"/>
      <c r="G11" s="16"/>
    </row>
    <row r="12" spans="1:179">
      <c r="A12" s="10" t="s">
        <v>23</v>
      </c>
      <c r="B12" s="17" t="s">
        <v>19</v>
      </c>
      <c r="C12" s="17" t="s">
        <v>19</v>
      </c>
      <c r="D12" s="11"/>
      <c r="E12" s="11"/>
      <c r="F12" s="11"/>
      <c r="G12" s="18" t="s">
        <v>24</v>
      </c>
    </row>
    <row r="13" spans="1:179">
      <c r="A13" s="11"/>
      <c r="B13" s="17"/>
      <c r="C13" s="17"/>
      <c r="D13" s="11"/>
      <c r="E13" s="11"/>
      <c r="F13" s="11"/>
      <c r="G13" s="18"/>
      <c r="I13" s="19"/>
      <c r="J13" s="19"/>
      <c r="K13" s="19"/>
      <c r="L13" s="19"/>
      <c r="M13" s="19"/>
      <c r="N13" s="19"/>
      <c r="O13" s="19"/>
      <c r="P13" s="19"/>
      <c r="Q13" s="19"/>
      <c r="R13" s="19"/>
    </row>
    <row r="14" spans="1:179">
      <c r="A14" s="266" t="s">
        <v>25</v>
      </c>
      <c r="B14" s="266"/>
      <c r="C14" s="266"/>
      <c r="D14" s="266"/>
      <c r="E14" s="266"/>
      <c r="F14" s="266"/>
      <c r="G14" s="266"/>
    </row>
    <row r="15" spans="1:179" ht="52">
      <c r="A15" s="10" t="s">
        <v>26</v>
      </c>
      <c r="B15" s="11" t="s">
        <v>19</v>
      </c>
      <c r="C15" s="11" t="s">
        <v>19</v>
      </c>
      <c r="D15" s="13"/>
      <c r="E15" s="13"/>
      <c r="F15" s="13"/>
      <c r="G15" s="14" t="s">
        <v>27</v>
      </c>
    </row>
    <row r="16" spans="1:179" ht="52">
      <c r="A16" s="10" t="s">
        <v>28</v>
      </c>
      <c r="B16" s="11" t="s">
        <v>19</v>
      </c>
      <c r="C16" s="11" t="s">
        <v>19</v>
      </c>
      <c r="D16" s="20"/>
      <c r="E16" s="20"/>
      <c r="F16" s="13"/>
      <c r="G16" s="14" t="s">
        <v>27</v>
      </c>
      <c r="Q16" s="21"/>
    </row>
    <row r="17" spans="1:17">
      <c r="A17" s="273" t="s">
        <v>29</v>
      </c>
      <c r="B17" s="266"/>
      <c r="C17" s="266"/>
      <c r="D17" s="266"/>
      <c r="E17" s="266"/>
      <c r="F17" s="266"/>
      <c r="G17" s="266"/>
    </row>
    <row r="18" spans="1:17" ht="26">
      <c r="A18" s="22" t="s">
        <v>30</v>
      </c>
      <c r="B18" s="10" t="s">
        <v>19</v>
      </c>
      <c r="C18" s="10" t="s">
        <v>19</v>
      </c>
      <c r="D18" s="10"/>
      <c r="E18" s="10"/>
      <c r="F18" s="23"/>
      <c r="G18" s="14" t="s">
        <v>31</v>
      </c>
    </row>
    <row r="19" spans="1:17" ht="15.5">
      <c r="A19" s="22" t="s">
        <v>32</v>
      </c>
      <c r="B19" s="17" t="s">
        <v>33</v>
      </c>
      <c r="C19" s="24">
        <v>46142</v>
      </c>
      <c r="D19" s="25">
        <v>1594872.57688356</v>
      </c>
      <c r="E19" s="25">
        <v>1609067.63384216</v>
      </c>
      <c r="F19" s="26">
        <v>-0.88219144180439191</v>
      </c>
      <c r="G19" s="18" t="s">
        <v>24</v>
      </c>
      <c r="I19" s="27"/>
      <c r="J19" s="27"/>
      <c r="K19" s="27"/>
      <c r="L19" s="27"/>
      <c r="N19" s="27"/>
      <c r="O19" s="27"/>
      <c r="P19" s="27"/>
      <c r="Q19" s="27"/>
    </row>
    <row r="20" spans="1:17" ht="15.5">
      <c r="A20" s="22" t="s">
        <v>34</v>
      </c>
      <c r="B20" s="17" t="s">
        <v>33</v>
      </c>
      <c r="C20" s="24">
        <v>46142</v>
      </c>
      <c r="D20" s="25">
        <v>1792485.339132031</v>
      </c>
      <c r="E20" s="25">
        <v>1806019.4947181621</v>
      </c>
      <c r="F20" s="26">
        <v>-0.74939144487159437</v>
      </c>
      <c r="G20" s="18" t="s">
        <v>24</v>
      </c>
      <c r="I20" s="27"/>
      <c r="J20" s="27"/>
      <c r="K20" s="27"/>
      <c r="L20" s="27"/>
      <c r="N20" s="27"/>
      <c r="O20" s="27"/>
      <c r="P20" s="27"/>
      <c r="Q20" s="27"/>
    </row>
    <row r="21" spans="1:17" ht="15.5">
      <c r="A21" s="22" t="s">
        <v>35</v>
      </c>
      <c r="B21" s="17" t="s">
        <v>33</v>
      </c>
      <c r="C21" s="24">
        <v>46142</v>
      </c>
      <c r="D21" s="25">
        <v>2119882.0771186454</v>
      </c>
      <c r="E21" s="25">
        <v>2103234.9036863893</v>
      </c>
      <c r="F21" s="26">
        <v>0.79150328872339415</v>
      </c>
      <c r="G21" s="18" t="s">
        <v>24</v>
      </c>
      <c r="I21" s="27"/>
      <c r="J21" s="27"/>
      <c r="K21" s="27"/>
      <c r="L21" s="27"/>
      <c r="N21" s="27"/>
      <c r="O21" s="27"/>
      <c r="P21" s="27"/>
      <c r="Q21" s="27"/>
    </row>
    <row r="22" spans="1:17" ht="15.5">
      <c r="A22" s="28" t="s">
        <v>36</v>
      </c>
      <c r="B22" s="17" t="s">
        <v>33</v>
      </c>
      <c r="C22" s="24">
        <v>46142</v>
      </c>
      <c r="D22" s="25">
        <v>519023.93036590284</v>
      </c>
      <c r="E22" s="25">
        <v>503614.75359119859</v>
      </c>
      <c r="F22" s="26">
        <v>3.0597151224867503</v>
      </c>
      <c r="G22" s="18" t="s">
        <v>24</v>
      </c>
      <c r="I22" s="27"/>
      <c r="J22" s="27"/>
      <c r="K22" s="27"/>
      <c r="L22" s="27"/>
      <c r="N22" s="27"/>
      <c r="O22" s="27"/>
      <c r="P22" s="27"/>
      <c r="Q22" s="27"/>
    </row>
    <row r="23" spans="1:17" ht="15.5">
      <c r="A23" s="29" t="s">
        <v>37</v>
      </c>
      <c r="B23" s="17" t="s">
        <v>33</v>
      </c>
      <c r="C23" s="24">
        <v>46142</v>
      </c>
      <c r="D23" s="25">
        <v>588092.14105442003</v>
      </c>
      <c r="E23" s="25">
        <v>572196.40901125001</v>
      </c>
      <c r="F23" s="26">
        <v>2.7780202379525054</v>
      </c>
      <c r="G23" s="18"/>
      <c r="I23" s="27"/>
      <c r="J23" s="27"/>
      <c r="K23" s="27"/>
      <c r="L23" s="27"/>
      <c r="N23" s="27"/>
      <c r="O23" s="27"/>
      <c r="P23" s="27"/>
      <c r="Q23" s="27"/>
    </row>
    <row r="24" spans="1:17" ht="15.5">
      <c r="A24" s="29" t="s">
        <v>38</v>
      </c>
      <c r="B24" s="17" t="s">
        <v>33</v>
      </c>
      <c r="C24" s="24">
        <v>46142</v>
      </c>
      <c r="D24" s="25">
        <v>69068.210688517196</v>
      </c>
      <c r="E24" s="25">
        <v>68581.655420051393</v>
      </c>
      <c r="F24" s="26">
        <v>0.70945395745514173</v>
      </c>
      <c r="G24" s="18"/>
      <c r="I24" s="27"/>
      <c r="J24" s="27"/>
      <c r="K24" s="27"/>
      <c r="L24" s="27"/>
      <c r="N24" s="27"/>
      <c r="O24" s="27"/>
      <c r="P24" s="27"/>
      <c r="Q24" s="27"/>
    </row>
    <row r="25" spans="1:17" ht="15.5">
      <c r="A25" s="28" t="s">
        <v>39</v>
      </c>
      <c r="B25" s="17" t="s">
        <v>33</v>
      </c>
      <c r="C25" s="24">
        <v>46142</v>
      </c>
      <c r="D25" s="25">
        <v>1903788.4196200017</v>
      </c>
      <c r="E25" s="25">
        <v>1909910.258918538</v>
      </c>
      <c r="F25" s="26">
        <v>-0.320530206586922</v>
      </c>
      <c r="G25" s="18" t="s">
        <v>24</v>
      </c>
      <c r="I25" s="27"/>
      <c r="J25" s="27"/>
      <c r="K25" s="27"/>
      <c r="L25" s="27"/>
      <c r="N25" s="27"/>
      <c r="O25" s="27"/>
      <c r="P25" s="27"/>
      <c r="Q25" s="27"/>
    </row>
    <row r="26" spans="1:17" ht="15.5">
      <c r="A26" s="30" t="s">
        <v>40</v>
      </c>
      <c r="B26" s="17" t="s">
        <v>33</v>
      </c>
      <c r="C26" s="24">
        <v>46142</v>
      </c>
      <c r="D26" s="25">
        <v>348824.68795786891</v>
      </c>
      <c r="E26" s="25">
        <v>364719.5616068446</v>
      </c>
      <c r="F26" s="26">
        <v>-4.3581083446546316</v>
      </c>
      <c r="G26" s="18" t="s">
        <v>24</v>
      </c>
      <c r="I26" s="27"/>
      <c r="J26" s="27"/>
      <c r="K26" s="27"/>
      <c r="L26" s="27"/>
      <c r="N26" s="27"/>
      <c r="O26" s="27"/>
      <c r="P26" s="27"/>
      <c r="Q26" s="27"/>
    </row>
    <row r="27" spans="1:17" ht="15.5">
      <c r="A27" s="31" t="s">
        <v>41</v>
      </c>
      <c r="B27" s="17" t="s">
        <v>33</v>
      </c>
      <c r="C27" s="24">
        <v>46142</v>
      </c>
      <c r="D27" s="25">
        <v>1554963.7316621328</v>
      </c>
      <c r="E27" s="25">
        <v>1545190.6973116933</v>
      </c>
      <c r="F27" s="26">
        <v>0.63248079136397628</v>
      </c>
      <c r="G27" s="18" t="s">
        <v>24</v>
      </c>
      <c r="H27" s="27"/>
      <c r="I27" s="27"/>
      <c r="J27" s="27"/>
      <c r="K27" s="27"/>
      <c r="L27" s="27"/>
      <c r="N27" s="27"/>
      <c r="O27" s="27"/>
      <c r="P27" s="27"/>
      <c r="Q27" s="27"/>
    </row>
    <row r="28" spans="1:17" ht="15.5">
      <c r="A28" s="32" t="s">
        <v>42</v>
      </c>
      <c r="B28" s="17" t="s">
        <v>33</v>
      </c>
      <c r="C28" s="24">
        <v>46142</v>
      </c>
      <c r="D28" s="25">
        <v>54158.017999999996</v>
      </c>
      <c r="E28" s="25">
        <v>42040.737000000001</v>
      </c>
      <c r="F28" s="26">
        <v>28.822713074701788</v>
      </c>
      <c r="G28" s="18"/>
      <c r="H28" s="27"/>
      <c r="I28" s="27"/>
      <c r="J28" s="27"/>
      <c r="K28" s="27"/>
      <c r="L28" s="27"/>
      <c r="N28" s="27"/>
      <c r="O28" s="27"/>
      <c r="P28" s="27"/>
      <c r="Q28" s="27"/>
    </row>
    <row r="29" spans="1:17" ht="15.5">
      <c r="A29" s="32" t="s">
        <v>43</v>
      </c>
      <c r="B29" s="17" t="s">
        <v>33</v>
      </c>
      <c r="C29" s="24">
        <v>46142</v>
      </c>
      <c r="D29" s="25">
        <v>462200.15570762864</v>
      </c>
      <c r="E29" s="25">
        <v>468568.37254346971</v>
      </c>
      <c r="F29" s="26">
        <v>-1.359079530117091</v>
      </c>
      <c r="G29" s="18"/>
      <c r="H29" s="27"/>
      <c r="I29" s="27"/>
      <c r="J29" s="27"/>
      <c r="K29" s="27"/>
      <c r="L29" s="27"/>
      <c r="N29" s="27"/>
      <c r="O29" s="27"/>
      <c r="P29" s="27"/>
      <c r="Q29" s="27"/>
    </row>
    <row r="30" spans="1:17" ht="15.5">
      <c r="A30" s="32" t="s">
        <v>44</v>
      </c>
      <c r="B30" s="17" t="s">
        <v>33</v>
      </c>
      <c r="C30" s="24">
        <v>46142</v>
      </c>
      <c r="D30" s="25">
        <v>111322.17769772741</v>
      </c>
      <c r="E30" s="25">
        <v>114920.02905801409</v>
      </c>
      <c r="F30" s="26">
        <v>-3.1307435177121312</v>
      </c>
      <c r="G30" s="18"/>
      <c r="H30" s="27"/>
      <c r="I30" s="27"/>
      <c r="J30" s="27"/>
      <c r="K30" s="27"/>
      <c r="L30" s="27"/>
      <c r="N30" s="27"/>
      <c r="O30" s="27"/>
      <c r="P30" s="27"/>
      <c r="Q30" s="27"/>
    </row>
    <row r="31" spans="1:17" ht="15.5">
      <c r="A31" s="32" t="s">
        <v>45</v>
      </c>
      <c r="B31" s="17" t="s">
        <v>33</v>
      </c>
      <c r="C31" s="24">
        <v>46142</v>
      </c>
      <c r="D31" s="25">
        <v>927283.38025677681</v>
      </c>
      <c r="E31" s="25">
        <v>919661.55871020944</v>
      </c>
      <c r="F31" s="26">
        <v>0.82876374187659252</v>
      </c>
      <c r="G31" s="18"/>
      <c r="H31" s="27"/>
      <c r="I31" s="27"/>
      <c r="J31" s="27"/>
      <c r="K31" s="27"/>
      <c r="L31" s="27"/>
      <c r="N31" s="27"/>
      <c r="O31" s="27"/>
      <c r="P31" s="27"/>
      <c r="Q31" s="27"/>
    </row>
    <row r="32" spans="1:17" ht="15.5">
      <c r="A32" s="33" t="s">
        <v>46</v>
      </c>
      <c r="B32" s="17" t="s">
        <v>33</v>
      </c>
      <c r="C32" s="24">
        <v>46142</v>
      </c>
      <c r="D32" s="25">
        <v>344560.87260582141</v>
      </c>
      <c r="E32" s="25">
        <v>338931.93703161762</v>
      </c>
      <c r="F32" s="26">
        <v>1.6607864173268094</v>
      </c>
      <c r="G32" s="18"/>
      <c r="H32" s="27"/>
      <c r="I32" s="27"/>
      <c r="J32" s="27"/>
      <c r="K32" s="27"/>
      <c r="L32" s="27"/>
      <c r="N32" s="27"/>
      <c r="O32" s="27"/>
      <c r="P32" s="27"/>
      <c r="Q32" s="27"/>
    </row>
    <row r="33" spans="1:17" ht="15.5">
      <c r="A33" s="33" t="s">
        <v>47</v>
      </c>
      <c r="B33" s="17" t="s">
        <v>33</v>
      </c>
      <c r="C33" s="24">
        <v>46142</v>
      </c>
      <c r="D33" s="25">
        <v>41723.314108057843</v>
      </c>
      <c r="E33" s="25">
        <v>54712.073638369977</v>
      </c>
      <c r="F33" s="26">
        <v>-23.74020699007654</v>
      </c>
      <c r="G33" s="18"/>
      <c r="I33" s="27"/>
      <c r="J33" s="27"/>
      <c r="K33" s="27"/>
      <c r="L33" s="27"/>
      <c r="N33" s="27"/>
      <c r="O33" s="27"/>
      <c r="P33" s="27"/>
      <c r="Q33" s="27"/>
    </row>
    <row r="34" spans="1:17" ht="15.5">
      <c r="A34" s="22" t="s">
        <v>48</v>
      </c>
      <c r="B34" s="17"/>
      <c r="C34" s="24"/>
      <c r="D34" s="25"/>
      <c r="E34" s="25"/>
      <c r="F34" s="26"/>
      <c r="G34" s="18"/>
      <c r="I34" s="27"/>
      <c r="J34" s="27"/>
      <c r="K34" s="27"/>
      <c r="L34" s="27"/>
      <c r="N34" s="27"/>
      <c r="O34" s="27"/>
      <c r="P34" s="27"/>
      <c r="Q34" s="27"/>
    </row>
    <row r="35" spans="1:17" ht="15.5">
      <c r="A35" s="30" t="s">
        <v>37</v>
      </c>
      <c r="B35" s="17" t="s">
        <v>33</v>
      </c>
      <c r="C35" s="24">
        <v>46113</v>
      </c>
      <c r="D35" s="25">
        <v>473536.84305441997</v>
      </c>
      <c r="E35" s="25">
        <v>460495.16001125</v>
      </c>
      <c r="F35" s="26">
        <v>2.8320999167182004</v>
      </c>
      <c r="G35" s="18"/>
      <c r="I35" s="27"/>
      <c r="J35" s="27"/>
      <c r="K35" s="27"/>
      <c r="L35" s="27"/>
      <c r="N35" s="27"/>
      <c r="O35" s="27"/>
      <c r="P35" s="27"/>
      <c r="Q35" s="27"/>
    </row>
    <row r="36" spans="1:17" ht="15.5">
      <c r="A36" s="30" t="s">
        <v>38</v>
      </c>
      <c r="B36" s="17" t="s">
        <v>33</v>
      </c>
      <c r="C36" s="24">
        <v>46113</v>
      </c>
      <c r="D36" s="25">
        <v>21919.282555229998</v>
      </c>
      <c r="E36" s="25">
        <v>20617.35646965</v>
      </c>
      <c r="F36" s="26">
        <v>6.3147091019962298</v>
      </c>
      <c r="G36" s="18"/>
      <c r="I36" s="27"/>
      <c r="J36" s="27"/>
      <c r="K36" s="27"/>
      <c r="L36" s="27"/>
      <c r="N36" s="27"/>
      <c r="O36" s="27"/>
      <c r="P36" s="27"/>
      <c r="Q36" s="27"/>
    </row>
    <row r="37" spans="1:17" ht="15.5">
      <c r="A37" s="30" t="s">
        <v>49</v>
      </c>
      <c r="B37" s="17" t="s">
        <v>33</v>
      </c>
      <c r="C37" s="24">
        <v>46113</v>
      </c>
      <c r="D37" s="25">
        <v>150488.25708266001</v>
      </c>
      <c r="E37" s="25">
        <v>161249.82109792999</v>
      </c>
      <c r="F37" s="26">
        <v>-6.6738455534374079</v>
      </c>
      <c r="G37" s="18"/>
      <c r="I37" s="27"/>
      <c r="J37" s="27"/>
      <c r="K37" s="27"/>
      <c r="L37" s="27"/>
      <c r="N37" s="27"/>
      <c r="O37" s="27"/>
      <c r="P37" s="27"/>
      <c r="Q37" s="27"/>
    </row>
    <row r="38" spans="1:17" ht="15.5">
      <c r="A38" s="30" t="s">
        <v>50</v>
      </c>
      <c r="B38" s="17" t="s">
        <v>33</v>
      </c>
      <c r="C38" s="24">
        <v>46113</v>
      </c>
      <c r="D38" s="25">
        <v>-6513.9418608800006</v>
      </c>
      <c r="E38" s="25">
        <v>-7360.7107919900009</v>
      </c>
      <c r="F38" s="26">
        <v>-11.50390166166374</v>
      </c>
      <c r="G38" s="18"/>
      <c r="I38" s="27"/>
      <c r="J38" s="27"/>
      <c r="K38" s="27"/>
      <c r="L38" s="27"/>
      <c r="N38" s="27"/>
      <c r="O38" s="27"/>
      <c r="P38" s="27"/>
      <c r="Q38" s="27"/>
    </row>
    <row r="39" spans="1:17" ht="15.5">
      <c r="A39" s="30" t="s">
        <v>51</v>
      </c>
      <c r="B39" s="17" t="s">
        <v>33</v>
      </c>
      <c r="C39" s="24">
        <v>46113</v>
      </c>
      <c r="D39" s="25">
        <v>1323.7388116099999</v>
      </c>
      <c r="E39" s="25">
        <v>1336.3581805199999</v>
      </c>
      <c r="F39" s="26">
        <v>-0.94431037232021175</v>
      </c>
      <c r="G39" s="18"/>
      <c r="I39" s="27"/>
      <c r="J39" s="27"/>
      <c r="K39" s="27"/>
      <c r="L39" s="27"/>
      <c r="N39" s="27"/>
      <c r="O39" s="27"/>
      <c r="P39" s="27"/>
      <c r="Q39" s="27"/>
    </row>
    <row r="40" spans="1:17" ht="15.5">
      <c r="A40" s="30" t="s">
        <v>52</v>
      </c>
      <c r="B40" s="17" t="s">
        <v>33</v>
      </c>
      <c r="C40" s="24">
        <v>46113</v>
      </c>
      <c r="D40" s="25">
        <v>564085.06817510002</v>
      </c>
      <c r="E40" s="25">
        <v>562106.77868262003</v>
      </c>
      <c r="F40" s="26">
        <v>0.35194193834779952</v>
      </c>
      <c r="G40" s="18"/>
      <c r="I40" s="27"/>
      <c r="J40" s="27"/>
      <c r="K40" s="27"/>
      <c r="L40" s="27"/>
      <c r="N40" s="27"/>
      <c r="O40" s="27"/>
      <c r="P40" s="27"/>
      <c r="Q40" s="27"/>
    </row>
    <row r="41" spans="1:17" ht="15.5">
      <c r="A41" s="30" t="s">
        <v>53</v>
      </c>
      <c r="B41" s="17" t="s">
        <v>33</v>
      </c>
      <c r="C41" s="24">
        <v>46113</v>
      </c>
      <c r="D41" s="25">
        <v>9.3699999999999999E-3</v>
      </c>
      <c r="E41" s="25">
        <v>9.3699999999999999E-3</v>
      </c>
      <c r="F41" s="26">
        <v>0</v>
      </c>
      <c r="G41" s="18"/>
      <c r="I41" s="27"/>
      <c r="J41" s="27"/>
      <c r="K41" s="27"/>
      <c r="L41" s="27"/>
      <c r="N41" s="27"/>
      <c r="O41" s="27"/>
      <c r="P41" s="27"/>
      <c r="Q41" s="27"/>
    </row>
    <row r="42" spans="1:17" ht="15.5">
      <c r="A42" s="34" t="s">
        <v>46</v>
      </c>
      <c r="B42" s="17" t="s">
        <v>33</v>
      </c>
      <c r="C42" s="24">
        <v>46113</v>
      </c>
      <c r="D42" s="25">
        <v>32033.553801869992</v>
      </c>
      <c r="E42" s="25">
        <v>31331.449568990014</v>
      </c>
      <c r="F42" s="26">
        <v>2.2408929128350241</v>
      </c>
      <c r="G42" s="18"/>
      <c r="I42" s="27"/>
      <c r="J42" s="27"/>
      <c r="K42" s="27"/>
      <c r="L42" s="27"/>
      <c r="N42" s="27"/>
      <c r="O42" s="27"/>
      <c r="P42" s="27"/>
      <c r="Q42" s="27"/>
    </row>
    <row r="43" spans="1:17" ht="15.5">
      <c r="A43" s="34" t="s">
        <v>54</v>
      </c>
      <c r="B43" s="17" t="s">
        <v>33</v>
      </c>
      <c r="C43" s="24">
        <v>46113</v>
      </c>
      <c r="D43" s="25">
        <v>796.98318560999917</v>
      </c>
      <c r="E43" s="25">
        <v>1665.0344064499989</v>
      </c>
      <c r="F43" s="26">
        <v>-52.134131131305686</v>
      </c>
      <c r="G43" s="18"/>
      <c r="I43" s="27"/>
      <c r="J43" s="27"/>
      <c r="K43" s="27"/>
      <c r="L43" s="27"/>
      <c r="N43" s="27"/>
      <c r="O43" s="27"/>
      <c r="P43" s="27"/>
      <c r="Q43" s="27"/>
    </row>
    <row r="44" spans="1:17" ht="26">
      <c r="A44" s="22" t="s">
        <v>55</v>
      </c>
      <c r="B44" s="17" t="s">
        <v>19</v>
      </c>
      <c r="C44" s="35"/>
      <c r="D44" s="13"/>
      <c r="E44" s="25"/>
      <c r="F44" s="23"/>
      <c r="G44" s="14" t="s">
        <v>31</v>
      </c>
      <c r="I44" s="27"/>
      <c r="J44" s="27"/>
      <c r="K44" s="27"/>
      <c r="L44" s="27"/>
      <c r="N44" s="27"/>
      <c r="O44" s="27"/>
      <c r="P44" s="27"/>
      <c r="Q44" s="27"/>
    </row>
    <row r="45" spans="1:17">
      <c r="A45" s="30" t="s">
        <v>56</v>
      </c>
      <c r="B45" s="15" t="s">
        <v>19</v>
      </c>
      <c r="C45" s="10" t="s">
        <v>19</v>
      </c>
      <c r="D45" s="10"/>
      <c r="E45" s="10"/>
      <c r="F45" s="23"/>
      <c r="G45" s="36"/>
      <c r="I45" s="27"/>
      <c r="J45" s="27"/>
      <c r="K45" s="27"/>
      <c r="L45" s="27"/>
      <c r="N45" s="27"/>
      <c r="O45" s="27"/>
      <c r="P45" s="27"/>
      <c r="Q45" s="27"/>
    </row>
    <row r="46" spans="1:17">
      <c r="A46" s="30" t="s">
        <v>57</v>
      </c>
      <c r="B46" s="15" t="s">
        <v>19</v>
      </c>
      <c r="C46" s="10" t="s">
        <v>19</v>
      </c>
      <c r="D46" s="10"/>
      <c r="E46" s="10"/>
      <c r="F46" s="23"/>
      <c r="G46" s="36"/>
      <c r="I46" s="27"/>
      <c r="J46" s="27"/>
      <c r="K46" s="27"/>
      <c r="L46" s="27"/>
      <c r="N46" s="27"/>
      <c r="O46" s="27"/>
      <c r="P46" s="27"/>
      <c r="Q46" s="27"/>
    </row>
    <row r="47" spans="1:17">
      <c r="A47" s="22" t="s">
        <v>58</v>
      </c>
      <c r="B47" s="17" t="s">
        <v>19</v>
      </c>
      <c r="C47" s="11" t="s">
        <v>19</v>
      </c>
      <c r="D47" s="11"/>
      <c r="E47" s="11"/>
      <c r="F47" s="23"/>
      <c r="G47" s="18"/>
      <c r="I47" s="27"/>
      <c r="J47" s="27"/>
      <c r="K47" s="27"/>
      <c r="L47" s="27"/>
      <c r="N47" s="27"/>
      <c r="O47" s="27"/>
      <c r="P47" s="27"/>
      <c r="Q47" s="27"/>
    </row>
    <row r="48" spans="1:17">
      <c r="A48" s="30" t="s">
        <v>59</v>
      </c>
      <c r="B48" s="11" t="s">
        <v>19</v>
      </c>
      <c r="C48" s="11" t="s">
        <v>19</v>
      </c>
      <c r="D48" s="13"/>
      <c r="E48" s="13"/>
      <c r="F48" s="23"/>
      <c r="G48" s="14" t="s">
        <v>60</v>
      </c>
      <c r="I48" s="27"/>
      <c r="J48" s="27"/>
      <c r="K48" s="27"/>
      <c r="L48" s="27"/>
      <c r="N48" s="27"/>
      <c r="O48" s="27"/>
      <c r="P48" s="27"/>
      <c r="Q48" s="27"/>
    </row>
    <row r="49" spans="1:129">
      <c r="A49" s="266" t="s">
        <v>61</v>
      </c>
      <c r="B49" s="266"/>
      <c r="C49" s="266"/>
      <c r="D49" s="266"/>
      <c r="E49" s="266"/>
      <c r="F49" s="266"/>
      <c r="G49" s="266"/>
      <c r="I49" s="27"/>
      <c r="J49" s="27"/>
      <c r="K49" s="27"/>
      <c r="L49" s="27"/>
      <c r="N49" s="27"/>
      <c r="O49" s="27"/>
      <c r="P49" s="27"/>
      <c r="Q49" s="27"/>
    </row>
    <row r="50" spans="1:129" ht="26">
      <c r="A50" s="10" t="s">
        <v>62</v>
      </c>
      <c r="B50" s="11" t="s">
        <v>19</v>
      </c>
      <c r="C50" s="11" t="s">
        <v>19</v>
      </c>
      <c r="D50" s="13"/>
      <c r="E50" s="13"/>
      <c r="F50" s="13"/>
      <c r="G50" s="14" t="s">
        <v>63</v>
      </c>
      <c r="I50" s="27"/>
      <c r="J50" s="27"/>
      <c r="K50" s="27"/>
      <c r="L50" s="27"/>
      <c r="N50" s="27"/>
      <c r="O50" s="27"/>
      <c r="P50" s="27"/>
      <c r="Q50" s="27"/>
    </row>
    <row r="51" spans="1:129" ht="26">
      <c r="A51" s="10" t="s">
        <v>64</v>
      </c>
      <c r="B51" s="11" t="s">
        <v>19</v>
      </c>
      <c r="C51" s="11" t="s">
        <v>19</v>
      </c>
      <c r="D51" s="13"/>
      <c r="E51" s="13"/>
      <c r="F51" s="13"/>
      <c r="G51" s="18"/>
      <c r="I51" s="27"/>
      <c r="J51" s="27"/>
      <c r="K51" s="27"/>
      <c r="L51" s="27"/>
      <c r="N51" s="27"/>
      <c r="O51" s="27"/>
      <c r="P51" s="27"/>
      <c r="Q51" s="27"/>
    </row>
    <row r="52" spans="1:129" ht="26">
      <c r="A52" s="10" t="s">
        <v>65</v>
      </c>
      <c r="B52" s="17"/>
      <c r="C52" s="11"/>
      <c r="D52" s="13"/>
      <c r="E52" s="13"/>
      <c r="F52" s="37"/>
      <c r="G52" s="14" t="s">
        <v>31</v>
      </c>
      <c r="I52" s="27"/>
      <c r="J52" s="27"/>
      <c r="K52" s="27"/>
      <c r="L52" s="27"/>
      <c r="N52" s="27"/>
      <c r="O52" s="27"/>
      <c r="P52" s="27"/>
      <c r="Q52" s="27"/>
    </row>
    <row r="53" spans="1:129" ht="15.5">
      <c r="A53" s="38" t="s">
        <v>66</v>
      </c>
      <c r="B53" s="17" t="s">
        <v>33</v>
      </c>
      <c r="C53" s="24">
        <v>46113</v>
      </c>
      <c r="D53" s="25">
        <v>30410.792016949999</v>
      </c>
      <c r="E53" s="25">
        <v>30380.211967960004</v>
      </c>
      <c r="F53" s="26">
        <v>0.10065778679309023</v>
      </c>
      <c r="G53" s="18" t="s">
        <v>24</v>
      </c>
      <c r="I53" s="27"/>
      <c r="J53" s="27"/>
      <c r="K53" s="27"/>
      <c r="L53" s="27"/>
      <c r="M53" s="27"/>
      <c r="N53" s="27"/>
      <c r="O53" s="27"/>
      <c r="P53" s="27"/>
      <c r="Q53" s="27"/>
    </row>
    <row r="54" spans="1:129" ht="15.5">
      <c r="A54" s="38" t="s">
        <v>67</v>
      </c>
      <c r="B54" s="17" t="s">
        <v>33</v>
      </c>
      <c r="C54" s="24">
        <v>46113</v>
      </c>
      <c r="D54" s="25">
        <v>18790.061518259998</v>
      </c>
      <c r="E54" s="25">
        <v>18829.705966369998</v>
      </c>
      <c r="F54" s="26">
        <v>-0.21054204553595524</v>
      </c>
      <c r="G54" s="18" t="s">
        <v>24</v>
      </c>
      <c r="I54" s="27"/>
      <c r="J54" s="27"/>
      <c r="K54" s="27"/>
      <c r="L54" s="27"/>
      <c r="M54" s="27"/>
      <c r="N54" s="27"/>
      <c r="O54" s="27"/>
      <c r="P54" s="27"/>
      <c r="Q54" s="27"/>
    </row>
    <row r="55" spans="1:129" ht="15.5">
      <c r="A55" s="38" t="s">
        <v>68</v>
      </c>
      <c r="B55" s="17" t="s">
        <v>33</v>
      </c>
      <c r="C55" s="24">
        <v>46113</v>
      </c>
      <c r="D55" s="25">
        <v>418678.22318135004</v>
      </c>
      <c r="E55" s="25">
        <v>406709.14376757998</v>
      </c>
      <c r="F55" s="26">
        <v>2.9429088569028927</v>
      </c>
      <c r="G55" s="18" t="s">
        <v>24</v>
      </c>
      <c r="I55" s="27"/>
      <c r="J55" s="27"/>
      <c r="K55" s="27"/>
      <c r="L55" s="27"/>
      <c r="M55" s="27"/>
      <c r="N55" s="27"/>
      <c r="O55" s="27"/>
      <c r="P55" s="27"/>
      <c r="Q55" s="27"/>
    </row>
    <row r="56" spans="1:129" ht="15.5">
      <c r="A56" s="38" t="s">
        <v>69</v>
      </c>
      <c r="B56" s="17" t="s">
        <v>33</v>
      </c>
      <c r="C56" s="24">
        <v>46113</v>
      </c>
      <c r="D56" s="25">
        <v>1904.28195482</v>
      </c>
      <c r="E56" s="25">
        <v>1908.2997280999998</v>
      </c>
      <c r="F56" s="26">
        <v>-0.21054204540500443</v>
      </c>
      <c r="G56" s="18" t="s">
        <v>24</v>
      </c>
      <c r="I56" s="27"/>
      <c r="J56" s="27"/>
      <c r="K56" s="27"/>
      <c r="L56" s="27"/>
      <c r="M56" s="27"/>
      <c r="N56" s="27"/>
      <c r="O56" s="27"/>
      <c r="P56" s="27"/>
      <c r="Q56" s="27"/>
    </row>
    <row r="57" spans="1:129" ht="15.5">
      <c r="A57" s="38" t="s">
        <v>70</v>
      </c>
      <c r="B57" s="17" t="s">
        <v>33</v>
      </c>
      <c r="C57" s="24">
        <v>46113</v>
      </c>
      <c r="D57" s="25">
        <v>469783.35867138003</v>
      </c>
      <c r="E57" s="25">
        <v>457827.36143001</v>
      </c>
      <c r="F57" s="26">
        <v>2.6114641125916549</v>
      </c>
      <c r="G57" s="18" t="s">
        <v>24</v>
      </c>
      <c r="I57" s="27"/>
      <c r="J57" s="27"/>
      <c r="K57" s="27"/>
      <c r="L57" s="27"/>
      <c r="M57" s="27"/>
      <c r="N57" s="27"/>
      <c r="O57" s="27"/>
      <c r="P57" s="27"/>
      <c r="Q57" s="27"/>
    </row>
    <row r="58" spans="1:129" ht="15.5">
      <c r="A58" s="39" t="s">
        <v>71</v>
      </c>
      <c r="B58" s="17" t="s">
        <v>19</v>
      </c>
      <c r="C58" s="24"/>
      <c r="D58" s="25"/>
      <c r="E58" s="25"/>
      <c r="F58" s="26"/>
      <c r="G58" s="18"/>
      <c r="I58" s="27"/>
      <c r="J58" s="27"/>
      <c r="K58" s="27"/>
      <c r="L58" s="27"/>
      <c r="N58" s="27"/>
      <c r="O58" s="27"/>
      <c r="P58" s="27"/>
      <c r="Q58" s="27"/>
      <c r="DY58" s="40">
        <f>+DY54-('[2]Sit.BAM.NPC'!EJ15-'[2]Sit.BAM.NPC'!EJ572)/1000000</f>
        <v>-140912.65148738</v>
      </c>
    </row>
    <row r="59" spans="1:129" ht="26">
      <c r="A59" s="10" t="s">
        <v>72</v>
      </c>
      <c r="B59" s="11" t="s">
        <v>19</v>
      </c>
      <c r="C59" s="11" t="s">
        <v>19</v>
      </c>
      <c r="D59" s="13"/>
      <c r="E59" s="13"/>
      <c r="F59" s="13"/>
      <c r="G59" s="14" t="s">
        <v>63</v>
      </c>
      <c r="I59" s="27"/>
      <c r="J59" s="27"/>
      <c r="K59" s="27"/>
      <c r="L59" s="27"/>
      <c r="N59" s="27"/>
      <c r="O59" s="27"/>
      <c r="P59" s="27"/>
      <c r="Q59" s="27"/>
    </row>
    <row r="60" spans="1:129">
      <c r="A60" s="274" t="s">
        <v>73</v>
      </c>
      <c r="B60" s="268" t="s">
        <v>19</v>
      </c>
      <c r="C60" s="267" t="s">
        <v>19</v>
      </c>
      <c r="D60" s="267"/>
      <c r="E60" s="267"/>
      <c r="F60" s="267"/>
      <c r="G60" s="272" t="s">
        <v>63</v>
      </c>
      <c r="I60" s="27"/>
      <c r="J60" s="27"/>
      <c r="K60" s="27"/>
      <c r="L60" s="27"/>
      <c r="N60" s="27"/>
      <c r="O60" s="27"/>
      <c r="P60" s="27"/>
      <c r="Q60" s="27"/>
    </row>
    <row r="61" spans="1:129">
      <c r="A61" s="274"/>
      <c r="B61" s="268"/>
      <c r="C61" s="267"/>
      <c r="D61" s="267"/>
      <c r="E61" s="267"/>
      <c r="F61" s="267"/>
      <c r="G61" s="272"/>
      <c r="I61" s="27"/>
      <c r="J61" s="27"/>
      <c r="K61" s="27"/>
      <c r="L61" s="27"/>
      <c r="N61" s="27"/>
      <c r="O61" s="27"/>
      <c r="P61" s="27"/>
      <c r="Q61" s="27"/>
    </row>
    <row r="62" spans="1:129">
      <c r="A62" s="41" t="s">
        <v>74</v>
      </c>
      <c r="B62" s="17"/>
      <c r="C62" s="17"/>
      <c r="D62" s="42"/>
      <c r="E62" s="42"/>
      <c r="F62" s="43"/>
      <c r="G62" s="18"/>
      <c r="I62" s="27"/>
      <c r="J62" s="27"/>
      <c r="K62" s="27"/>
      <c r="L62" s="27"/>
      <c r="N62" s="27"/>
      <c r="O62" s="27"/>
      <c r="P62" s="27"/>
      <c r="Q62" s="27"/>
    </row>
    <row r="63" spans="1:129" s="44" customFormat="1" ht="26">
      <c r="A63" s="10" t="s">
        <v>75</v>
      </c>
      <c r="B63" s="11" t="s">
        <v>19</v>
      </c>
      <c r="C63" s="11" t="s">
        <v>19</v>
      </c>
      <c r="D63" s="13"/>
      <c r="E63" s="13"/>
      <c r="F63" s="13"/>
      <c r="G63" s="14" t="s">
        <v>31</v>
      </c>
      <c r="I63" s="27"/>
      <c r="J63" s="27"/>
      <c r="K63" s="27"/>
      <c r="L63" s="27"/>
      <c r="N63" s="27"/>
      <c r="O63" s="27"/>
      <c r="P63" s="27"/>
      <c r="Q63" s="27"/>
    </row>
    <row r="64" spans="1:129">
      <c r="A64" s="266" t="s">
        <v>76</v>
      </c>
      <c r="B64" s="266"/>
      <c r="C64" s="266"/>
      <c r="D64" s="266"/>
      <c r="E64" s="266"/>
      <c r="F64" s="266"/>
      <c r="G64" s="266"/>
      <c r="I64" s="27"/>
      <c r="J64" s="27"/>
      <c r="K64" s="27"/>
      <c r="L64" s="27"/>
      <c r="N64" s="27"/>
      <c r="O64" s="27"/>
      <c r="P64" s="27"/>
      <c r="Q64" s="27"/>
    </row>
    <row r="65" spans="1:17" ht="52">
      <c r="A65" s="10" t="s">
        <v>77</v>
      </c>
      <c r="B65" s="15"/>
      <c r="C65" s="15"/>
      <c r="D65" s="45"/>
      <c r="E65" s="45"/>
      <c r="F65" s="37"/>
      <c r="G65" s="14" t="s">
        <v>27</v>
      </c>
      <c r="I65" s="27"/>
      <c r="J65" s="27"/>
      <c r="K65" s="27"/>
      <c r="L65" s="27"/>
      <c r="N65" s="27"/>
      <c r="O65" s="27"/>
      <c r="P65" s="27"/>
      <c r="Q65" s="27"/>
    </row>
    <row r="66" spans="1:17" ht="26.5">
      <c r="A66" s="10" t="s">
        <v>78</v>
      </c>
      <c r="B66" s="15" t="s">
        <v>79</v>
      </c>
      <c r="C66" s="15" t="s">
        <v>80</v>
      </c>
      <c r="D66" s="46">
        <v>20157.389660450001</v>
      </c>
      <c r="E66" s="46">
        <v>20291.648814449996</v>
      </c>
      <c r="F66" s="26">
        <v>-0.66164733692999356</v>
      </c>
      <c r="G66" s="14" t="s">
        <v>31</v>
      </c>
      <c r="I66" s="27"/>
      <c r="J66" s="27"/>
      <c r="K66" s="27"/>
      <c r="L66" s="27"/>
      <c r="N66" s="27"/>
      <c r="O66" s="27"/>
      <c r="P66" s="27"/>
      <c r="Q66" s="27"/>
    </row>
    <row r="67" spans="1:17" ht="15.5">
      <c r="A67" s="10" t="s">
        <v>81</v>
      </c>
      <c r="B67" s="17" t="s">
        <v>79</v>
      </c>
      <c r="C67" s="17" t="s">
        <v>80</v>
      </c>
      <c r="D67" s="47">
        <v>2422.3702267299996</v>
      </c>
      <c r="E67" s="47">
        <v>2602.9487677799989</v>
      </c>
      <c r="F67" s="26">
        <v>-6.9374604404531137</v>
      </c>
      <c r="G67" s="48" t="s">
        <v>24</v>
      </c>
      <c r="I67" s="27"/>
      <c r="J67" s="27"/>
      <c r="K67" s="27"/>
      <c r="L67" s="27"/>
      <c r="N67" s="27"/>
      <c r="O67" s="27"/>
      <c r="P67" s="27"/>
      <c r="Q67" s="27"/>
    </row>
    <row r="68" spans="1:17" ht="15.5">
      <c r="A68" s="11" t="s">
        <v>82</v>
      </c>
      <c r="B68" s="17" t="s">
        <v>79</v>
      </c>
      <c r="C68" s="17" t="s">
        <v>80</v>
      </c>
      <c r="D68" s="47"/>
      <c r="E68" s="47"/>
      <c r="F68" s="26"/>
      <c r="G68" s="48" t="s">
        <v>24</v>
      </c>
      <c r="I68" s="27"/>
      <c r="J68" s="27"/>
      <c r="K68" s="27"/>
      <c r="L68" s="27"/>
      <c r="N68" s="27"/>
      <c r="O68" s="27"/>
      <c r="P68" s="27"/>
      <c r="Q68" s="27"/>
    </row>
    <row r="69" spans="1:17" ht="15.5">
      <c r="A69" s="11" t="s">
        <v>83</v>
      </c>
      <c r="B69" s="17" t="s">
        <v>79</v>
      </c>
      <c r="C69" s="17" t="s">
        <v>80</v>
      </c>
      <c r="D69" s="47"/>
      <c r="E69" s="47"/>
      <c r="F69" s="26"/>
      <c r="G69" s="48" t="s">
        <v>24</v>
      </c>
      <c r="I69" s="27"/>
      <c r="J69" s="27"/>
      <c r="K69" s="27"/>
      <c r="L69" s="27"/>
      <c r="N69" s="27"/>
      <c r="O69" s="27"/>
      <c r="P69" s="27"/>
      <c r="Q69" s="27"/>
    </row>
    <row r="70" spans="1:17" ht="15.5">
      <c r="A70" s="11" t="s">
        <v>84</v>
      </c>
      <c r="B70" s="17" t="s">
        <v>79</v>
      </c>
      <c r="C70" s="17" t="s">
        <v>80</v>
      </c>
      <c r="D70" s="47">
        <v>2422.3702267299996</v>
      </c>
      <c r="E70" s="47">
        <v>2602.9487677799989</v>
      </c>
      <c r="F70" s="26">
        <v>-6.9374604404531137</v>
      </c>
      <c r="G70" s="48" t="s">
        <v>24</v>
      </c>
      <c r="I70" s="27"/>
      <c r="J70" s="27"/>
      <c r="K70" s="27"/>
      <c r="L70" s="27"/>
      <c r="N70" s="27"/>
      <c r="O70" s="27"/>
      <c r="P70" s="27"/>
      <c r="Q70" s="27"/>
    </row>
    <row r="71" spans="1:17" ht="15.5">
      <c r="A71" s="11" t="s">
        <v>85</v>
      </c>
      <c r="B71" s="17" t="s">
        <v>79</v>
      </c>
      <c r="C71" s="17" t="s">
        <v>80</v>
      </c>
      <c r="D71" s="47"/>
      <c r="E71" s="47"/>
      <c r="F71" s="26"/>
      <c r="G71" s="48" t="s">
        <v>24</v>
      </c>
      <c r="I71" s="27"/>
      <c r="J71" s="27"/>
      <c r="K71" s="27"/>
      <c r="L71" s="27"/>
      <c r="N71" s="27"/>
      <c r="O71" s="27"/>
      <c r="P71" s="27"/>
      <c r="Q71" s="27"/>
    </row>
    <row r="72" spans="1:17" ht="15.5">
      <c r="A72" s="10" t="s">
        <v>86</v>
      </c>
      <c r="B72" s="17" t="s">
        <v>79</v>
      </c>
      <c r="C72" s="17" t="s">
        <v>80</v>
      </c>
      <c r="D72" s="47">
        <v>17735.019433720001</v>
      </c>
      <c r="E72" s="47">
        <v>17688.700046669997</v>
      </c>
      <c r="F72" s="26">
        <v>0.26185862685099703</v>
      </c>
      <c r="G72" s="48" t="s">
        <v>24</v>
      </c>
      <c r="I72" s="27"/>
      <c r="J72" s="27"/>
      <c r="K72" s="27"/>
      <c r="L72" s="27"/>
      <c r="N72" s="27"/>
      <c r="O72" s="27"/>
      <c r="P72" s="27"/>
      <c r="Q72" s="27"/>
    </row>
    <row r="73" spans="1:17" ht="15.5">
      <c r="A73" s="11" t="s">
        <v>87</v>
      </c>
      <c r="B73" s="17" t="s">
        <v>79</v>
      </c>
      <c r="C73" s="17" t="s">
        <v>80</v>
      </c>
      <c r="D73" s="47"/>
      <c r="E73" s="47"/>
      <c r="F73" s="26"/>
      <c r="G73" s="48" t="s">
        <v>24</v>
      </c>
      <c r="I73" s="27"/>
      <c r="J73" s="27"/>
      <c r="K73" s="27"/>
      <c r="L73" s="27"/>
      <c r="N73" s="27"/>
      <c r="O73" s="27"/>
      <c r="P73" s="27"/>
      <c r="Q73" s="27"/>
    </row>
    <row r="74" spans="1:17" ht="15.5">
      <c r="A74" s="11" t="s">
        <v>83</v>
      </c>
      <c r="B74" s="17" t="s">
        <v>79</v>
      </c>
      <c r="C74" s="17" t="s">
        <v>80</v>
      </c>
      <c r="D74" s="47">
        <v>0</v>
      </c>
      <c r="E74" s="47">
        <v>0</v>
      </c>
      <c r="F74" s="47"/>
      <c r="G74" s="48" t="s">
        <v>24</v>
      </c>
      <c r="I74" s="27"/>
      <c r="J74" s="27"/>
      <c r="K74" s="27"/>
      <c r="L74" s="27"/>
      <c r="N74" s="27"/>
      <c r="O74" s="27"/>
      <c r="P74" s="27"/>
      <c r="Q74" s="27"/>
    </row>
    <row r="75" spans="1:17" ht="15.5">
      <c r="A75" s="11" t="s">
        <v>84</v>
      </c>
      <c r="B75" s="17" t="s">
        <v>79</v>
      </c>
      <c r="C75" s="17" t="s">
        <v>80</v>
      </c>
      <c r="D75" s="47"/>
      <c r="E75" s="47"/>
      <c r="F75" s="26"/>
      <c r="G75" s="48" t="s">
        <v>24</v>
      </c>
      <c r="I75" s="27"/>
      <c r="J75" s="27"/>
      <c r="K75" s="27"/>
      <c r="L75" s="27"/>
      <c r="N75" s="27"/>
      <c r="O75" s="27"/>
      <c r="P75" s="27"/>
      <c r="Q75" s="27"/>
    </row>
    <row r="76" spans="1:17" ht="15.5">
      <c r="A76" s="11" t="s">
        <v>85</v>
      </c>
      <c r="B76" s="17" t="s">
        <v>79</v>
      </c>
      <c r="C76" s="17" t="s">
        <v>80</v>
      </c>
      <c r="D76" s="47">
        <v>17735.019433720001</v>
      </c>
      <c r="E76" s="47">
        <v>17688.700046669997</v>
      </c>
      <c r="F76" s="26">
        <v>0.26185862685099703</v>
      </c>
      <c r="G76" s="48" t="s">
        <v>24</v>
      </c>
      <c r="I76" s="27"/>
      <c r="J76" s="27"/>
      <c r="K76" s="27"/>
      <c r="L76" s="27"/>
      <c r="N76" s="27"/>
      <c r="O76" s="27"/>
      <c r="P76" s="27"/>
      <c r="Q76" s="27"/>
    </row>
    <row r="77" spans="1:17" ht="26.5">
      <c r="A77" s="10" t="s">
        <v>88</v>
      </c>
      <c r="B77" s="15" t="s">
        <v>79</v>
      </c>
      <c r="C77" s="15" t="s">
        <v>80</v>
      </c>
      <c r="D77" s="46">
        <v>24790.977999999999</v>
      </c>
      <c r="E77" s="46">
        <v>22007.625</v>
      </c>
      <c r="F77" s="26">
        <v>12.647221133584384</v>
      </c>
      <c r="G77" s="14" t="s">
        <v>31</v>
      </c>
      <c r="I77" s="27"/>
      <c r="J77" s="27"/>
      <c r="K77" s="27"/>
      <c r="L77" s="27"/>
      <c r="N77" s="27"/>
      <c r="O77" s="27"/>
      <c r="P77" s="27"/>
      <c r="Q77" s="27"/>
    </row>
    <row r="78" spans="1:17" ht="15.5">
      <c r="A78" s="10" t="s">
        <v>81</v>
      </c>
      <c r="B78" s="17" t="s">
        <v>79</v>
      </c>
      <c r="C78" s="17" t="s">
        <v>80</v>
      </c>
      <c r="D78" s="47">
        <v>11668.83</v>
      </c>
      <c r="E78" s="47">
        <v>8472.5620000000017</v>
      </c>
      <c r="F78" s="26">
        <v>37.72492901202726</v>
      </c>
      <c r="G78" s="48" t="s">
        <v>24</v>
      </c>
      <c r="I78" s="27"/>
      <c r="J78" s="27"/>
      <c r="K78" s="27"/>
      <c r="L78" s="27"/>
      <c r="N78" s="27"/>
      <c r="O78" s="27"/>
      <c r="P78" s="27"/>
      <c r="Q78" s="27"/>
    </row>
    <row r="79" spans="1:17" ht="15.5">
      <c r="A79" s="11" t="s">
        <v>82</v>
      </c>
      <c r="B79" s="17" t="s">
        <v>79</v>
      </c>
      <c r="C79" s="17" t="s">
        <v>80</v>
      </c>
      <c r="D79" s="47"/>
      <c r="E79" s="47"/>
      <c r="F79" s="26"/>
      <c r="G79" s="48" t="s">
        <v>24</v>
      </c>
      <c r="I79" s="27"/>
      <c r="J79" s="27"/>
      <c r="K79" s="27"/>
      <c r="L79" s="27"/>
      <c r="N79" s="27"/>
      <c r="O79" s="27"/>
      <c r="P79" s="27"/>
      <c r="Q79" s="27"/>
    </row>
    <row r="80" spans="1:17" ht="15.5">
      <c r="A80" s="11" t="s">
        <v>83</v>
      </c>
      <c r="B80" s="17" t="s">
        <v>79</v>
      </c>
      <c r="C80" s="17" t="s">
        <v>80</v>
      </c>
      <c r="D80" s="47">
        <v>6650.5889999999999</v>
      </c>
      <c r="E80" s="47">
        <v>4222.009</v>
      </c>
      <c r="F80" s="26">
        <v>57.521904856195235</v>
      </c>
      <c r="G80" s="48" t="s">
        <v>24</v>
      </c>
      <c r="I80" s="27"/>
      <c r="J80" s="27"/>
      <c r="K80" s="27"/>
      <c r="L80" s="27"/>
      <c r="N80" s="27"/>
      <c r="O80" s="27"/>
      <c r="P80" s="27"/>
      <c r="Q80" s="27"/>
    </row>
    <row r="81" spans="1:199" ht="15.5">
      <c r="A81" s="11" t="s">
        <v>84</v>
      </c>
      <c r="B81" s="17" t="s">
        <v>79</v>
      </c>
      <c r="C81" s="17" t="s">
        <v>80</v>
      </c>
      <c r="D81" s="47">
        <v>4797.6750000000002</v>
      </c>
      <c r="E81" s="47">
        <v>4032.0160000000001</v>
      </c>
      <c r="F81" s="26">
        <v>18.989483176654055</v>
      </c>
      <c r="G81" s="48" t="s">
        <v>24</v>
      </c>
      <c r="I81" s="27"/>
      <c r="J81" s="27"/>
      <c r="K81" s="27"/>
      <c r="L81" s="27"/>
      <c r="N81" s="27"/>
      <c r="O81" s="27"/>
      <c r="P81" s="27"/>
      <c r="Q81" s="27"/>
    </row>
    <row r="82" spans="1:199" ht="15.5">
      <c r="A82" s="11" t="s">
        <v>85</v>
      </c>
      <c r="B82" s="17" t="s">
        <v>79</v>
      </c>
      <c r="C82" s="17" t="s">
        <v>80</v>
      </c>
      <c r="D82" s="47">
        <v>220.56600000000071</v>
      </c>
      <c r="E82" s="47">
        <v>218.53700000000208</v>
      </c>
      <c r="F82" s="26">
        <v>0.92844689915145828</v>
      </c>
      <c r="G82" s="48" t="s">
        <v>24</v>
      </c>
      <c r="I82" s="27"/>
      <c r="J82" s="27"/>
      <c r="K82" s="27"/>
      <c r="L82" s="27"/>
      <c r="N82" s="27"/>
      <c r="O82" s="27"/>
      <c r="P82" s="27"/>
      <c r="Q82" s="27"/>
    </row>
    <row r="83" spans="1:199" ht="15.5">
      <c r="A83" s="10" t="s">
        <v>86</v>
      </c>
      <c r="B83" s="17" t="s">
        <v>79</v>
      </c>
      <c r="C83" s="17" t="s">
        <v>80</v>
      </c>
      <c r="D83" s="47">
        <v>13122.147999999999</v>
      </c>
      <c r="E83" s="47">
        <v>13535.063</v>
      </c>
      <c r="F83" s="26">
        <v>-3.0507061548217473</v>
      </c>
      <c r="G83" s="48" t="s">
        <v>24</v>
      </c>
      <c r="I83" s="27"/>
      <c r="J83" s="27"/>
      <c r="K83" s="27"/>
      <c r="L83" s="27"/>
      <c r="N83" s="27"/>
      <c r="O83" s="27"/>
      <c r="P83" s="27"/>
      <c r="Q83" s="27"/>
    </row>
    <row r="84" spans="1:199" ht="15.5">
      <c r="A84" s="11" t="s">
        <v>87</v>
      </c>
      <c r="B84" s="17" t="s">
        <v>79</v>
      </c>
      <c r="C84" s="17" t="s">
        <v>80</v>
      </c>
      <c r="D84" s="47"/>
      <c r="E84" s="47"/>
      <c r="F84" s="26"/>
      <c r="G84" s="48" t="s">
        <v>24</v>
      </c>
      <c r="I84" s="27"/>
      <c r="J84" s="27"/>
      <c r="K84" s="27"/>
      <c r="L84" s="27"/>
      <c r="N84" s="27"/>
      <c r="O84" s="27"/>
      <c r="P84" s="27"/>
      <c r="Q84" s="27"/>
      <c r="GQ84" s="1">
        <f>2900-600</f>
        <v>2300</v>
      </c>
    </row>
    <row r="85" spans="1:199" ht="15.5">
      <c r="A85" s="11" t="s">
        <v>83</v>
      </c>
      <c r="B85" s="17" t="s">
        <v>79</v>
      </c>
      <c r="C85" s="17" t="s">
        <v>80</v>
      </c>
      <c r="D85" s="47">
        <v>13122.147999999999</v>
      </c>
      <c r="E85" s="47">
        <v>13535.063</v>
      </c>
      <c r="F85" s="26">
        <v>-3.0507061548217473</v>
      </c>
      <c r="G85" s="48" t="s">
        <v>24</v>
      </c>
      <c r="I85" s="27"/>
      <c r="J85" s="27"/>
      <c r="K85" s="27"/>
      <c r="L85" s="27"/>
      <c r="N85" s="27"/>
      <c r="O85" s="27"/>
      <c r="P85" s="27"/>
      <c r="Q85" s="27"/>
      <c r="GQ85" s="1">
        <f>+GQ84-1500</f>
        <v>800</v>
      </c>
    </row>
    <row r="86" spans="1:199" ht="15.5">
      <c r="A86" s="11" t="s">
        <v>84</v>
      </c>
      <c r="B86" s="17" t="s">
        <v>79</v>
      </c>
      <c r="C86" s="17" t="s">
        <v>80</v>
      </c>
      <c r="D86" s="47"/>
      <c r="E86" s="47"/>
      <c r="F86" s="49"/>
      <c r="G86" s="48" t="s">
        <v>24</v>
      </c>
      <c r="I86" s="27"/>
      <c r="J86" s="27"/>
      <c r="K86" s="27"/>
      <c r="L86" s="27"/>
      <c r="N86" s="27"/>
      <c r="O86" s="27"/>
      <c r="P86" s="27"/>
      <c r="Q86" s="27"/>
    </row>
    <row r="87" spans="1:199" ht="15.5">
      <c r="A87" s="11" t="s">
        <v>85</v>
      </c>
      <c r="B87" s="17" t="s">
        <v>79</v>
      </c>
      <c r="C87" s="17" t="s">
        <v>80</v>
      </c>
      <c r="D87" s="47"/>
      <c r="E87" s="47"/>
      <c r="F87" s="49"/>
      <c r="G87" s="48" t="s">
        <v>24</v>
      </c>
      <c r="I87" s="27"/>
      <c r="J87" s="27"/>
      <c r="K87" s="27"/>
      <c r="L87" s="27"/>
      <c r="N87" s="27"/>
      <c r="O87" s="27"/>
      <c r="P87" s="27"/>
      <c r="Q87" s="27"/>
    </row>
    <row r="88" spans="1:199" ht="15.5">
      <c r="A88" s="10" t="s">
        <v>89</v>
      </c>
      <c r="B88" s="15" t="s">
        <v>79</v>
      </c>
      <c r="C88" s="15"/>
      <c r="D88" s="46"/>
      <c r="E88" s="46"/>
      <c r="F88" s="49"/>
      <c r="G88" s="50" t="s">
        <v>24</v>
      </c>
      <c r="I88" s="27"/>
      <c r="J88" s="27"/>
      <c r="K88" s="27"/>
      <c r="L88" s="27"/>
      <c r="N88" s="27"/>
      <c r="O88" s="27"/>
      <c r="P88" s="27"/>
      <c r="Q88" s="27"/>
    </row>
    <row r="89" spans="1:199" ht="52">
      <c r="A89" s="10" t="s">
        <v>90</v>
      </c>
      <c r="B89" s="15" t="s">
        <v>79</v>
      </c>
      <c r="C89" s="15"/>
      <c r="D89" s="45"/>
      <c r="E89" s="45"/>
      <c r="F89" s="37"/>
      <c r="G89" s="14" t="s">
        <v>27</v>
      </c>
      <c r="I89" s="27"/>
      <c r="J89" s="27"/>
      <c r="K89" s="27"/>
      <c r="L89" s="27"/>
      <c r="N89" s="27"/>
      <c r="O89" s="27"/>
      <c r="P89" s="27"/>
      <c r="Q89" s="27"/>
    </row>
    <row r="90" spans="1:199" ht="26">
      <c r="A90" s="10" t="s">
        <v>91</v>
      </c>
      <c r="B90" s="15" t="s">
        <v>79</v>
      </c>
      <c r="C90" s="15"/>
      <c r="D90" s="45"/>
      <c r="E90" s="45"/>
      <c r="F90" s="37"/>
      <c r="G90" s="14" t="s">
        <v>63</v>
      </c>
      <c r="I90" s="27"/>
      <c r="J90" s="27"/>
      <c r="K90" s="27"/>
      <c r="L90" s="27"/>
      <c r="N90" s="27"/>
      <c r="O90" s="27"/>
      <c r="P90" s="27"/>
      <c r="Q90" s="27"/>
    </row>
    <row r="91" spans="1:199">
      <c r="A91" s="10" t="s">
        <v>92</v>
      </c>
      <c r="B91" s="15" t="s">
        <v>19</v>
      </c>
      <c r="C91" s="15"/>
      <c r="D91" s="45"/>
      <c r="E91" s="45"/>
      <c r="F91" s="37"/>
      <c r="G91" s="50" t="s">
        <v>24</v>
      </c>
      <c r="I91" s="27"/>
      <c r="J91" s="27"/>
      <c r="K91" s="27"/>
      <c r="L91" s="27"/>
      <c r="N91" s="27"/>
      <c r="O91" s="27"/>
      <c r="P91" s="27"/>
      <c r="Q91" s="27"/>
    </row>
    <row r="92" spans="1:199" ht="12.75" customHeight="1">
      <c r="A92" s="266" t="s">
        <v>93</v>
      </c>
      <c r="B92" s="266"/>
      <c r="C92" s="266"/>
      <c r="D92" s="266"/>
      <c r="E92" s="266"/>
      <c r="F92" s="266"/>
      <c r="G92" s="266"/>
      <c r="I92" s="27"/>
      <c r="J92" s="27"/>
      <c r="K92" s="27"/>
      <c r="L92" s="27"/>
      <c r="N92" s="27"/>
      <c r="O92" s="27"/>
      <c r="P92" s="27"/>
      <c r="Q92" s="27"/>
    </row>
    <row r="93" spans="1:199">
      <c r="A93" s="267" t="s">
        <v>94</v>
      </c>
      <c r="B93" s="268"/>
      <c r="C93" s="268"/>
      <c r="D93" s="269"/>
      <c r="E93" s="270"/>
      <c r="F93" s="271"/>
      <c r="G93" s="272" t="s">
        <v>20</v>
      </c>
      <c r="I93" s="27"/>
      <c r="J93" s="27"/>
      <c r="K93" s="27"/>
      <c r="L93" s="27"/>
      <c r="N93" s="27"/>
      <c r="O93" s="27"/>
      <c r="P93" s="27"/>
      <c r="Q93" s="27"/>
    </row>
    <row r="94" spans="1:199">
      <c r="A94" s="267"/>
      <c r="B94" s="268"/>
      <c r="C94" s="268"/>
      <c r="D94" s="269"/>
      <c r="E94" s="270"/>
      <c r="F94" s="271"/>
      <c r="G94" s="272"/>
      <c r="I94" s="27"/>
      <c r="J94" s="27"/>
      <c r="K94" s="27"/>
      <c r="L94" s="27"/>
      <c r="N94" s="27"/>
      <c r="O94" s="27"/>
      <c r="P94" s="27"/>
      <c r="Q94" s="27"/>
    </row>
    <row r="95" spans="1:199">
      <c r="A95" s="264" t="s">
        <v>95</v>
      </c>
      <c r="B95" s="264"/>
      <c r="C95" s="264"/>
      <c r="D95" s="264"/>
      <c r="E95" s="264"/>
      <c r="F95" s="264"/>
      <c r="G95" s="264"/>
      <c r="I95" s="27"/>
      <c r="J95" s="27"/>
      <c r="K95" s="27"/>
      <c r="L95" s="27"/>
      <c r="N95" s="27"/>
      <c r="O95" s="27"/>
      <c r="P95" s="27"/>
      <c r="Q95" s="27"/>
    </row>
    <row r="96" spans="1:199">
      <c r="A96" s="265" t="s">
        <v>96</v>
      </c>
      <c r="B96" s="265"/>
      <c r="C96" s="265"/>
      <c r="D96" s="51"/>
      <c r="E96" s="51"/>
      <c r="F96" s="51"/>
      <c r="G96" s="52"/>
      <c r="I96" s="27"/>
      <c r="J96" s="27"/>
      <c r="K96" s="27"/>
      <c r="L96" s="27"/>
      <c r="N96" s="27"/>
      <c r="O96" s="27"/>
      <c r="P96" s="27"/>
      <c r="Q96" s="27"/>
    </row>
    <row r="97" spans="1:17">
      <c r="A97" s="53" t="s">
        <v>97</v>
      </c>
      <c r="B97" s="2"/>
      <c r="C97" s="2"/>
      <c r="D97" s="2"/>
      <c r="E97" s="2"/>
      <c r="F97" s="2"/>
      <c r="G97" s="5"/>
      <c r="I97" s="27"/>
      <c r="J97" s="27"/>
      <c r="K97" s="27"/>
      <c r="L97" s="27"/>
      <c r="N97" s="27"/>
      <c r="O97" s="27"/>
      <c r="P97" s="27"/>
      <c r="Q97" s="27"/>
    </row>
    <row r="98" spans="1:17">
      <c r="G98" s="1"/>
      <c r="I98" s="27"/>
      <c r="J98" s="27"/>
      <c r="K98" s="27"/>
      <c r="L98" s="27"/>
      <c r="N98" s="27"/>
      <c r="O98" s="27"/>
      <c r="P98" s="27"/>
      <c r="Q98" s="27"/>
    </row>
    <row r="99" spans="1:17">
      <c r="G99" s="1"/>
      <c r="I99" s="27"/>
      <c r="J99" s="27"/>
      <c r="K99" s="27"/>
      <c r="L99" s="27"/>
      <c r="N99" s="27"/>
      <c r="O99" s="27"/>
      <c r="P99" s="27"/>
      <c r="Q99" s="27"/>
    </row>
    <row r="100" spans="1:17">
      <c r="G100" s="1"/>
      <c r="I100" s="27"/>
      <c r="J100" s="27"/>
      <c r="K100" s="27"/>
      <c r="N100" s="27"/>
      <c r="O100" s="27"/>
      <c r="P100" s="27"/>
      <c r="Q100" s="27"/>
    </row>
    <row r="101" spans="1:17">
      <c r="G101" s="1"/>
      <c r="I101" s="27"/>
      <c r="J101" s="27"/>
      <c r="K101" s="27"/>
      <c r="N101" s="27"/>
      <c r="O101" s="27"/>
      <c r="P101" s="27"/>
      <c r="Q101" s="27"/>
    </row>
    <row r="102" spans="1:17">
      <c r="G102" s="1"/>
      <c r="I102" s="27"/>
      <c r="J102" s="27"/>
      <c r="K102" s="27"/>
      <c r="N102" s="27"/>
      <c r="O102" s="27"/>
      <c r="P102" s="27"/>
      <c r="Q102" s="27"/>
    </row>
    <row r="103" spans="1:17">
      <c r="G103" s="1"/>
      <c r="I103" s="27"/>
      <c r="J103" s="27"/>
      <c r="K103" s="27"/>
      <c r="N103" s="27"/>
      <c r="O103" s="27"/>
      <c r="P103" s="27"/>
      <c r="Q103" s="27"/>
    </row>
    <row r="104" spans="1:17">
      <c r="G104" s="1"/>
      <c r="N104" s="27"/>
      <c r="O104" s="27"/>
      <c r="P104" s="27"/>
      <c r="Q104" s="27"/>
    </row>
    <row r="105" spans="1:17">
      <c r="G105" s="1"/>
      <c r="N105" s="27"/>
      <c r="O105" s="27"/>
      <c r="P105" s="27"/>
    </row>
    <row r="106" spans="1:17">
      <c r="G106" s="1"/>
      <c r="N106" s="27"/>
      <c r="O106" s="27"/>
      <c r="P106" s="27"/>
    </row>
    <row r="107" spans="1:17" ht="12" customHeight="1">
      <c r="G107" s="1"/>
      <c r="N107" s="27"/>
      <c r="O107" s="27"/>
      <c r="P107" s="27"/>
    </row>
    <row r="108" spans="1:17">
      <c r="G108" s="1"/>
      <c r="N108" s="27"/>
      <c r="O108" s="27"/>
      <c r="P108" s="27"/>
    </row>
    <row r="109" spans="1:17">
      <c r="N109" s="27"/>
      <c r="O109" s="27"/>
      <c r="P109" s="27"/>
    </row>
    <row r="110" spans="1:17">
      <c r="N110" s="27"/>
      <c r="O110" s="27"/>
      <c r="P110" s="27"/>
    </row>
    <row r="111" spans="1:17">
      <c r="N111" s="27"/>
      <c r="O111" s="27"/>
      <c r="P111" s="27"/>
    </row>
    <row r="112" spans="1:17">
      <c r="N112" s="27"/>
      <c r="O112" s="27"/>
      <c r="P112" s="27"/>
    </row>
    <row r="113" spans="14:16">
      <c r="N113" s="27"/>
      <c r="O113" s="27"/>
      <c r="P113" s="27"/>
    </row>
    <row r="114" spans="14:16">
      <c r="N114" s="27"/>
      <c r="O114" s="27"/>
      <c r="P114" s="27"/>
    </row>
    <row r="115" spans="14:16">
      <c r="N115" s="27"/>
      <c r="O115" s="27"/>
      <c r="P115" s="27"/>
    </row>
    <row r="116" spans="14:16">
      <c r="N116" s="27"/>
      <c r="O116" s="27"/>
      <c r="P116" s="27"/>
    </row>
    <row r="117" spans="14:16">
      <c r="N117" s="27"/>
      <c r="O117" s="27"/>
      <c r="P117" s="27"/>
    </row>
    <row r="118" spans="14:16">
      <c r="N118" s="27"/>
      <c r="O118" s="27"/>
      <c r="P118" s="27"/>
    </row>
    <row r="119" spans="14:16">
      <c r="N119" s="27"/>
      <c r="O119" s="27"/>
      <c r="P119" s="27"/>
    </row>
    <row r="120" spans="14:16">
      <c r="N120" s="27"/>
      <c r="O120" s="27"/>
      <c r="P120" s="27"/>
    </row>
    <row r="121" spans="14:16">
      <c r="N121" s="27"/>
      <c r="O121" s="27"/>
      <c r="P121" s="27"/>
    </row>
    <row r="122" spans="14:16">
      <c r="N122" s="27"/>
      <c r="O122" s="27"/>
      <c r="P122" s="27"/>
    </row>
    <row r="123" spans="14:16">
      <c r="N123" s="27"/>
      <c r="O123" s="27"/>
      <c r="P123" s="27"/>
    </row>
    <row r="124" spans="14:16">
      <c r="N124" s="27"/>
      <c r="O124" s="27"/>
      <c r="P124" s="27"/>
    </row>
    <row r="125" spans="14:16">
      <c r="N125" s="27"/>
      <c r="O125" s="27"/>
      <c r="P125" s="27"/>
    </row>
    <row r="126" spans="14:16">
      <c r="N126" s="27"/>
      <c r="O126" s="27"/>
      <c r="P126" s="27"/>
    </row>
    <row r="127" spans="14:16">
      <c r="N127" s="27"/>
      <c r="O127" s="27"/>
      <c r="P127" s="27"/>
    </row>
    <row r="128" spans="14:16">
      <c r="N128" s="27"/>
      <c r="O128" s="27"/>
      <c r="P128" s="27"/>
    </row>
    <row r="129" spans="14:16">
      <c r="N129" s="27"/>
      <c r="O129" s="27"/>
      <c r="P129" s="27"/>
    </row>
    <row r="130" spans="14:16">
      <c r="N130" s="27"/>
      <c r="O130" s="27"/>
      <c r="P130" s="27"/>
    </row>
    <row r="131" spans="14:16">
      <c r="N131" s="27"/>
      <c r="O131" s="27"/>
      <c r="P131" s="27"/>
    </row>
    <row r="132" spans="14:16">
      <c r="N132" s="27"/>
      <c r="O132" s="27"/>
      <c r="P132" s="27"/>
    </row>
    <row r="133" spans="14:16">
      <c r="N133" s="27"/>
      <c r="O133" s="27"/>
      <c r="P133" s="27"/>
    </row>
    <row r="134" spans="14:16">
      <c r="N134" s="27"/>
      <c r="O134" s="27"/>
      <c r="P134" s="27"/>
    </row>
    <row r="135" spans="14:16">
      <c r="N135" s="27"/>
      <c r="O135" s="27"/>
      <c r="P135" s="27"/>
    </row>
    <row r="136" spans="14:16">
      <c r="N136" s="27"/>
      <c r="O136" s="27"/>
      <c r="P136" s="27"/>
    </row>
    <row r="137" spans="14:16">
      <c r="N137" s="27"/>
      <c r="O137" s="27"/>
      <c r="P137" s="27"/>
    </row>
    <row r="138" spans="14:16">
      <c r="N138" s="27"/>
      <c r="O138" s="27"/>
      <c r="P138" s="27"/>
    </row>
    <row r="139" spans="14:16">
      <c r="N139" s="27"/>
      <c r="O139" s="27"/>
      <c r="P139" s="27"/>
    </row>
    <row r="140" spans="14:16">
      <c r="N140" s="27"/>
      <c r="O140" s="27"/>
      <c r="P140" s="27"/>
    </row>
    <row r="141" spans="14:16">
      <c r="N141" s="27"/>
      <c r="O141" s="27"/>
      <c r="P141" s="27"/>
    </row>
    <row r="142" spans="14:16">
      <c r="N142" s="27"/>
      <c r="O142" s="27"/>
      <c r="P142" s="27"/>
    </row>
    <row r="143" spans="14:16">
      <c r="N143" s="27"/>
      <c r="O143" s="27"/>
      <c r="P143" s="27"/>
    </row>
    <row r="144" spans="14:16">
      <c r="N144" s="27"/>
      <c r="O144" s="27"/>
      <c r="P144" s="27"/>
    </row>
    <row r="145" spans="14:16">
      <c r="N145" s="27"/>
      <c r="O145" s="27"/>
      <c r="P145" s="27"/>
    </row>
    <row r="146" spans="14:16">
      <c r="N146" s="27"/>
      <c r="O146" s="27"/>
      <c r="P146" s="27"/>
    </row>
    <row r="147" spans="14:16">
      <c r="N147" s="27"/>
      <c r="O147" s="27"/>
      <c r="P147" s="27"/>
    </row>
    <row r="148" spans="14:16">
      <c r="N148" s="27"/>
      <c r="O148" s="27"/>
      <c r="P148" s="27"/>
    </row>
    <row r="149" spans="14:16">
      <c r="N149" s="27"/>
      <c r="O149" s="27"/>
      <c r="P149" s="27"/>
    </row>
    <row r="150" spans="14:16">
      <c r="N150" s="27"/>
      <c r="O150" s="27"/>
      <c r="P150" s="27"/>
    </row>
    <row r="151" spans="14:16">
      <c r="N151" s="27"/>
      <c r="O151" s="27"/>
      <c r="P151" s="27"/>
    </row>
    <row r="152" spans="14:16">
      <c r="N152" s="27"/>
      <c r="O152" s="27"/>
      <c r="P152" s="27"/>
    </row>
    <row r="153" spans="14:16">
      <c r="N153" s="27"/>
      <c r="O153" s="27"/>
      <c r="P153" s="27"/>
    </row>
    <row r="154" spans="14:16">
      <c r="N154" s="27"/>
      <c r="O154" s="27"/>
      <c r="P154" s="27"/>
    </row>
    <row r="155" spans="14:16">
      <c r="N155" s="27"/>
      <c r="O155" s="27"/>
      <c r="P155" s="27"/>
    </row>
    <row r="156" spans="14:16">
      <c r="N156" s="27"/>
      <c r="O156" s="27"/>
      <c r="P156" s="27"/>
    </row>
    <row r="157" spans="14:16">
      <c r="N157" s="27"/>
      <c r="O157" s="27"/>
      <c r="P157" s="27"/>
    </row>
    <row r="158" spans="14:16">
      <c r="N158" s="27"/>
      <c r="O158" s="27"/>
      <c r="P158" s="27"/>
    </row>
    <row r="159" spans="14:16">
      <c r="N159" s="27"/>
      <c r="O159" s="27"/>
      <c r="P159" s="27"/>
    </row>
    <row r="160" spans="14:16">
      <c r="N160" s="27"/>
      <c r="O160" s="27"/>
      <c r="P160" s="27"/>
    </row>
    <row r="161" spans="14:16">
      <c r="N161" s="27"/>
      <c r="O161" s="27"/>
      <c r="P161" s="27"/>
    </row>
    <row r="162" spans="14:16">
      <c r="N162" s="27"/>
      <c r="O162" s="27"/>
      <c r="P162" s="27"/>
    </row>
    <row r="163" spans="14:16">
      <c r="N163" s="27"/>
      <c r="O163" s="27"/>
      <c r="P163" s="27"/>
    </row>
    <row r="164" spans="14:16">
      <c r="N164" s="27"/>
      <c r="O164" s="27"/>
      <c r="P164" s="27"/>
    </row>
    <row r="165" spans="14:16">
      <c r="N165" s="27"/>
      <c r="O165" s="27"/>
      <c r="P165" s="27"/>
    </row>
    <row r="166" spans="14:16">
      <c r="N166" s="27"/>
      <c r="O166" s="27"/>
      <c r="P166" s="27"/>
    </row>
    <row r="167" spans="14:16">
      <c r="N167" s="27"/>
      <c r="O167" s="27"/>
      <c r="P167" s="27"/>
    </row>
    <row r="168" spans="14:16">
      <c r="N168" s="27"/>
      <c r="O168" s="27"/>
      <c r="P168" s="27"/>
    </row>
    <row r="169" spans="14:16">
      <c r="N169" s="27"/>
      <c r="O169" s="27"/>
      <c r="P169" s="27"/>
    </row>
    <row r="170" spans="14:16">
      <c r="N170" s="27"/>
      <c r="O170" s="27"/>
      <c r="P170" s="27"/>
    </row>
    <row r="171" spans="14:16">
      <c r="N171" s="27"/>
      <c r="O171" s="27"/>
      <c r="P171" s="27"/>
    </row>
    <row r="172" spans="14:16">
      <c r="N172" s="27"/>
      <c r="O172" s="27"/>
      <c r="P172" s="27"/>
    </row>
    <row r="173" spans="14:16">
      <c r="N173" s="27"/>
      <c r="O173" s="27"/>
      <c r="P173" s="27"/>
    </row>
    <row r="174" spans="14:16">
      <c r="N174" s="27"/>
      <c r="O174" s="27"/>
      <c r="P174" s="27"/>
    </row>
    <row r="175" spans="14:16">
      <c r="N175" s="27"/>
      <c r="O175" s="27"/>
      <c r="P175" s="27"/>
    </row>
    <row r="176" spans="14:16">
      <c r="N176" s="27"/>
      <c r="O176" s="27"/>
      <c r="P176" s="27"/>
    </row>
    <row r="177" spans="14:16">
      <c r="N177" s="27"/>
      <c r="O177" s="27"/>
      <c r="P177" s="27"/>
    </row>
    <row r="178" spans="14:16">
      <c r="N178" s="27"/>
      <c r="O178" s="27"/>
      <c r="P178" s="27"/>
    </row>
    <row r="179" spans="14:16">
      <c r="N179" s="27"/>
      <c r="O179" s="27"/>
      <c r="P179" s="27"/>
    </row>
    <row r="180" spans="14:16">
      <c r="N180" s="27"/>
      <c r="O180" s="27"/>
      <c r="P180" s="27"/>
    </row>
    <row r="181" spans="14:16">
      <c r="N181" s="27"/>
      <c r="O181" s="27"/>
      <c r="P181" s="27"/>
    </row>
    <row r="182" spans="14:16">
      <c r="N182" s="27"/>
      <c r="O182" s="27"/>
      <c r="P182" s="27"/>
    </row>
    <row r="183" spans="14:16">
      <c r="N183" s="27"/>
      <c r="O183" s="27"/>
      <c r="P183" s="27"/>
    </row>
    <row r="184" spans="14:16">
      <c r="N184" s="27"/>
      <c r="O184" s="27"/>
      <c r="P184" s="27"/>
    </row>
    <row r="185" spans="14:16">
      <c r="N185" s="27"/>
      <c r="O185" s="27"/>
      <c r="P185" s="27"/>
    </row>
    <row r="186" spans="14:16">
      <c r="N186" s="27"/>
      <c r="O186" s="27"/>
      <c r="P186" s="27"/>
    </row>
    <row r="187" spans="14:16">
      <c r="N187" s="27"/>
      <c r="O187" s="27"/>
      <c r="P187" s="27"/>
    </row>
    <row r="188" spans="14:16">
      <c r="N188" s="27"/>
      <c r="O188" s="27"/>
      <c r="P188" s="27"/>
    </row>
    <row r="189" spans="14:16">
      <c r="N189" s="27"/>
      <c r="O189" s="27"/>
      <c r="P189" s="27"/>
    </row>
    <row r="190" spans="14:16">
      <c r="N190" s="27"/>
      <c r="O190" s="27"/>
      <c r="P190" s="27"/>
    </row>
    <row r="191" spans="14:16">
      <c r="N191" s="27"/>
      <c r="O191" s="27"/>
      <c r="P191" s="27"/>
    </row>
    <row r="192" spans="14:16">
      <c r="N192" s="27"/>
      <c r="O192" s="27"/>
      <c r="P192" s="27"/>
    </row>
    <row r="193" spans="14:16">
      <c r="N193" s="27"/>
      <c r="O193" s="27"/>
      <c r="P193" s="27"/>
    </row>
    <row r="194" spans="14:16">
      <c r="N194" s="27"/>
      <c r="O194" s="27"/>
      <c r="P194" s="27"/>
    </row>
    <row r="195" spans="14:16">
      <c r="N195" s="27"/>
      <c r="O195" s="27"/>
      <c r="P195" s="27"/>
    </row>
    <row r="196" spans="14:16">
      <c r="N196" s="27"/>
      <c r="O196" s="27"/>
      <c r="P196" s="27"/>
    </row>
    <row r="197" spans="14:16">
      <c r="N197" s="27"/>
      <c r="O197" s="27"/>
      <c r="P197" s="27"/>
    </row>
    <row r="198" spans="14:16">
      <c r="N198" s="27"/>
      <c r="O198" s="27"/>
      <c r="P198" s="27"/>
    </row>
    <row r="199" spans="14:16">
      <c r="N199" s="27"/>
      <c r="O199" s="27"/>
      <c r="P199" s="27"/>
    </row>
    <row r="200" spans="14:16">
      <c r="N200" s="27"/>
      <c r="O200" s="27"/>
      <c r="P200" s="27"/>
    </row>
    <row r="201" spans="14:16">
      <c r="N201" s="27"/>
      <c r="O201" s="27"/>
      <c r="P201" s="27"/>
    </row>
    <row r="202" spans="14:16">
      <c r="N202" s="27"/>
      <c r="O202" s="27"/>
      <c r="P202" s="27"/>
    </row>
    <row r="203" spans="14:16">
      <c r="N203" s="27"/>
      <c r="O203" s="27"/>
      <c r="P203" s="27"/>
    </row>
    <row r="204" spans="14:16">
      <c r="N204" s="27"/>
      <c r="O204" s="27"/>
      <c r="P204" s="27"/>
    </row>
    <row r="205" spans="14:16">
      <c r="N205" s="27"/>
      <c r="O205" s="27"/>
      <c r="P205" s="27"/>
    </row>
    <row r="206" spans="14:16">
      <c r="N206" s="27"/>
      <c r="O206" s="27"/>
      <c r="P206" s="27"/>
    </row>
    <row r="207" spans="14:16">
      <c r="N207" s="27"/>
      <c r="O207" s="27"/>
      <c r="P207" s="27"/>
    </row>
    <row r="208" spans="14:16">
      <c r="N208" s="27"/>
      <c r="O208" s="27"/>
      <c r="P208" s="27"/>
    </row>
    <row r="209" spans="14:16">
      <c r="N209" s="27"/>
      <c r="O209" s="27"/>
      <c r="P209" s="27"/>
    </row>
    <row r="210" spans="14:16">
      <c r="N210" s="27"/>
      <c r="O210" s="27"/>
      <c r="P210" s="27"/>
    </row>
    <row r="211" spans="14:16">
      <c r="N211" s="27"/>
      <c r="O211" s="27"/>
      <c r="P211" s="27"/>
    </row>
    <row r="212" spans="14:16">
      <c r="N212" s="27"/>
      <c r="O212" s="27"/>
      <c r="P212" s="27"/>
    </row>
    <row r="213" spans="14:16">
      <c r="N213" s="27"/>
      <c r="O213" s="27"/>
      <c r="P213" s="27"/>
    </row>
    <row r="214" spans="14:16">
      <c r="N214" s="27"/>
      <c r="O214" s="27"/>
      <c r="P214" s="27"/>
    </row>
    <row r="215" spans="14:16">
      <c r="N215" s="27"/>
      <c r="O215" s="27"/>
      <c r="P215" s="27"/>
    </row>
    <row r="216" spans="14:16">
      <c r="N216" s="27"/>
      <c r="O216" s="27"/>
      <c r="P216" s="27"/>
    </row>
    <row r="217" spans="14:16">
      <c r="N217" s="27"/>
      <c r="O217" s="27"/>
      <c r="P217" s="27"/>
    </row>
    <row r="218" spans="14:16">
      <c r="N218" s="27"/>
      <c r="O218" s="27"/>
      <c r="P218" s="27"/>
    </row>
    <row r="219" spans="14:16">
      <c r="N219" s="27"/>
      <c r="O219" s="27"/>
      <c r="P219" s="27"/>
    </row>
    <row r="220" spans="14:16">
      <c r="N220" s="27"/>
      <c r="O220" s="27"/>
      <c r="P220" s="27"/>
    </row>
    <row r="221" spans="14:16">
      <c r="N221" s="27"/>
      <c r="O221" s="27"/>
      <c r="P221" s="27"/>
    </row>
    <row r="222" spans="14:16">
      <c r="N222" s="27"/>
      <c r="O222" s="27"/>
      <c r="P222" s="27"/>
    </row>
    <row r="223" spans="14:16">
      <c r="N223" s="27"/>
      <c r="O223" s="27"/>
      <c r="P223" s="27"/>
    </row>
    <row r="224" spans="14:16">
      <c r="N224" s="27"/>
      <c r="O224" s="27"/>
      <c r="P224" s="27"/>
    </row>
    <row r="225" spans="14:16">
      <c r="N225" s="27"/>
      <c r="O225" s="27"/>
      <c r="P225" s="27"/>
    </row>
    <row r="226" spans="14:16">
      <c r="N226" s="27"/>
      <c r="O226" s="27"/>
      <c r="P226" s="27"/>
    </row>
    <row r="227" spans="14:16">
      <c r="N227" s="27"/>
      <c r="O227" s="27"/>
      <c r="P227" s="27"/>
    </row>
    <row r="228" spans="14:16">
      <c r="N228" s="27"/>
      <c r="O228" s="27"/>
      <c r="P228" s="27"/>
    </row>
    <row r="229" spans="14:16">
      <c r="N229" s="27"/>
      <c r="O229" s="27"/>
      <c r="P229" s="27"/>
    </row>
    <row r="230" spans="14:16">
      <c r="N230" s="27"/>
      <c r="O230" s="27"/>
      <c r="P230" s="27"/>
    </row>
    <row r="231" spans="14:16">
      <c r="N231" s="27"/>
      <c r="O231" s="27"/>
      <c r="P231" s="27"/>
    </row>
    <row r="232" spans="14:16">
      <c r="N232" s="27"/>
      <c r="O232" s="27"/>
      <c r="P232" s="27"/>
    </row>
    <row r="233" spans="14:16">
      <c r="N233" s="27"/>
      <c r="O233" s="27"/>
      <c r="P233" s="27"/>
    </row>
    <row r="234" spans="14:16">
      <c r="N234" s="27"/>
      <c r="O234" s="27"/>
      <c r="P234" s="27"/>
    </row>
    <row r="235" spans="14:16">
      <c r="N235" s="27"/>
      <c r="O235" s="27"/>
      <c r="P235" s="27"/>
    </row>
    <row r="236" spans="14:16">
      <c r="N236" s="27"/>
      <c r="O236" s="27"/>
      <c r="P236" s="27"/>
    </row>
    <row r="237" spans="14:16">
      <c r="N237" s="27"/>
      <c r="O237" s="27"/>
      <c r="P237" s="27"/>
    </row>
    <row r="238" spans="14:16">
      <c r="N238" s="27"/>
      <c r="O238" s="27"/>
      <c r="P238" s="27"/>
    </row>
  </sheetData>
  <mergeCells count="26">
    <mergeCell ref="A14:G14"/>
    <mergeCell ref="A1:G1"/>
    <mergeCell ref="A2:G2"/>
    <mergeCell ref="A6:B6"/>
    <mergeCell ref="C6:G6"/>
    <mergeCell ref="A8:G8"/>
    <mergeCell ref="A17:G17"/>
    <mergeCell ref="A49:G49"/>
    <mergeCell ref="A60:A61"/>
    <mergeCell ref="B60:B61"/>
    <mergeCell ref="C60:C61"/>
    <mergeCell ref="D60:D61"/>
    <mergeCell ref="E60:E61"/>
    <mergeCell ref="F60:F61"/>
    <mergeCell ref="G60:G61"/>
    <mergeCell ref="A95:G95"/>
    <mergeCell ref="A96:C96"/>
    <mergeCell ref="A64:G64"/>
    <mergeCell ref="A92:G92"/>
    <mergeCell ref="A93:A94"/>
    <mergeCell ref="B93:B94"/>
    <mergeCell ref="C93:C94"/>
    <mergeCell ref="D93:D94"/>
    <mergeCell ref="E93:E94"/>
    <mergeCell ref="F93:F94"/>
    <mergeCell ref="G93:G94"/>
  </mergeCells>
  <hyperlinks>
    <hyperlink ref="B3" location="'TAND-MOROCCO(IMF)'!A8" display="[Real Sector]" xr:uid="{050E713B-59B5-4502-A741-506D4A2070A8}"/>
    <hyperlink ref="C3" location="'TAND-MOROCCO(IMF)'!A14" display="[Fiscal Sector]" xr:uid="{DCA9EFBA-AE71-4B94-99DC-CC1498BB90C9}"/>
    <hyperlink ref="D3" location="'TAND-MOROCCO(IMF)'!A17" display="[Financial Sector]" xr:uid="{3793E12C-ECCE-43A2-8480-6804484B2B73}"/>
    <hyperlink ref="E3" location="'TAND-MOROCCO(IMF)'!A61" display="[External Debt] " xr:uid="{E7536434-F0CF-4958-ADBF-15213969D155}"/>
    <hyperlink ref="F3" location="'TAND-MOROCCO(IMF)'!A46" display="[External Sector]" xr:uid="{7D21ECCF-73CB-4E85-BB39-93B12D45062A}"/>
    <hyperlink ref="G3" location="'TAND-MOROCCO(IMF)'!A82" display="[Population]" xr:uid="{6A826B2E-DCE6-45D1-BA41-E1D9E1F5DD98}"/>
    <hyperlink ref="D5" location="'TAND-MAROC (FMI)'!D5" display="Français" xr:uid="{AD547AF5-914E-4E4C-B52F-75A063B8C38F}"/>
    <hyperlink ref="G9" r:id="rId1" display="http://www.hcp.ma/" xr:uid="{C6D05843-56DF-45E0-8BAE-88BBC35C6F0F}"/>
    <hyperlink ref="G15" r:id="rId2" display="http://www.finances.gov.ma/Chiffres/chiffres.htm" xr:uid="{6019557B-F994-404E-9301-05F526B6B670}"/>
    <hyperlink ref="G16" r:id="rId3" display="http://www.finances.gov.ma/Chiffres/chiffres.htm" xr:uid="{A4720DF1-DF08-4DDE-BD75-F406E36FA953}"/>
    <hyperlink ref="G44" r:id="rId4" display="http://www.bkam.gov.ma/Francais/Menu/Anex.asp" xr:uid="{6A75BA7C-E78E-4AE3-BDC8-1409B57B5BC0}"/>
    <hyperlink ref="G48" r:id="rId5" display="http://www.casablanca-bourse.com/" xr:uid="{FBAC0096-90FE-44A5-9E85-D58E01604143}"/>
    <hyperlink ref="G50" r:id="rId6" display="http://www.oc.gov.ma/" xr:uid="{6C6664E1-4D49-461A-914D-4BEA3BA7EB66}"/>
    <hyperlink ref="G52" location="'TAND-MOROCCO (Séries)'!A41" display="Bank Al-Maghrib" xr:uid="{5C2F9DCC-3A92-4D18-B5C0-40CA31F2C1E1}"/>
    <hyperlink ref="A58" location="'E-TEMPLATE-I;II;III;VI'!B1" display=" II-Reserves Template" xr:uid="{9DECF4E3-F470-445D-9973-3DCA81AAFCF0}"/>
    <hyperlink ref="G59" r:id="rId7" display="http://www.oc.gov.ma/" xr:uid="{1160A4A1-892C-4FC7-A4C2-CB5045C60027}"/>
    <hyperlink ref="G60" r:id="rId8" display="http://www.oc.gov.ma/" xr:uid="{E616E5D9-9864-4D6D-B01E-C7F4029D48BD}"/>
    <hyperlink ref="G63" r:id="rId9" display="http://www.bkam.gov.ma/Francais/Menu/Anex.asp" xr:uid="{6C90EFE2-F019-47AF-9F11-EE0B33DDD30E}"/>
    <hyperlink ref="G65" r:id="rId10" display="http://www.finances.gov.ma/Chiffres/chiffres.htm" xr:uid="{A228531E-5B1F-43A9-A224-21E0D429DC16}"/>
    <hyperlink ref="G89" r:id="rId11" display="http://www.finances.gov.ma/Chiffres/chiffres.htm" xr:uid="{8B7D6AEA-916A-4795-A09C-91EB8808B72F}"/>
    <hyperlink ref="G90" r:id="rId12" display="http://www.oc.gov.ma/" xr:uid="{DA299CDE-4EEE-4F2D-94E6-1716682E41AD}"/>
    <hyperlink ref="G93" r:id="rId13" display="http://www.statistic-hcp.ma/" xr:uid="{EED28258-8274-4BF2-80F5-2F896523898A}"/>
    <hyperlink ref="G77" r:id="rId14" display="http://www.bkam.gov.ma/Francais/Menu/Anex.asp" xr:uid="{00A13025-AC70-4F20-AF88-A03EBD2EBFC6}"/>
    <hyperlink ref="G66" r:id="rId15" display="http://www.bkam.gov.ma/Francais/Menu/Anex.asp" xr:uid="{725A47B0-A104-46FE-A4A0-964DCA60E711}"/>
    <hyperlink ref="G18" location="'TAND-MOROCCO (Séries)'!A17" display="Bank Al-Maghrib" xr:uid="{B77339D0-10F6-4AD6-9148-0AB1865413DB}"/>
  </hyperlinks>
  <printOptions horizontalCentered="1" verticalCentered="1"/>
  <pageMargins left="0" right="0" top="0" bottom="0" header="0" footer="0"/>
  <pageSetup paperSize="9" scale="94"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9AE9-4DD1-4BCB-ADF8-797361E3FA11}">
  <sheetPr>
    <tabColor indexed="10"/>
    <pageSetUpPr fitToPage="1"/>
  </sheetPr>
  <dimension ref="A2:KN99"/>
  <sheetViews>
    <sheetView zoomScale="85" zoomScaleNormal="85" workbookViewId="0">
      <pane xSplit="1" ySplit="7" topLeftCell="KC9" activePane="bottomRight" state="frozen"/>
      <selection activeCell="A21" sqref="A21"/>
      <selection pane="topRight" activeCell="A21" sqref="A21"/>
      <selection pane="bottomLeft" activeCell="A21" sqref="A21"/>
      <selection pane="bottomRight" activeCell="KQ98" sqref="KQ98"/>
    </sheetView>
  </sheetViews>
  <sheetFormatPr baseColWidth="10" defaultColWidth="11.453125" defaultRowHeight="13"/>
  <cols>
    <col min="1" max="1" width="44.7265625" style="1" customWidth="1"/>
    <col min="2" max="2" width="9.453125" style="1" customWidth="1"/>
    <col min="3" max="49" width="11.26953125" style="1" customWidth="1"/>
    <col min="50" max="51" width="12" style="1" customWidth="1"/>
    <col min="52" max="124" width="11.26953125" style="1" customWidth="1"/>
    <col min="125" max="125" width="12.7265625" style="1" bestFit="1" customWidth="1"/>
    <col min="126" max="231" width="11.26953125" style="1" customWidth="1"/>
    <col min="232" max="232" width="8.81640625" style="1" bestFit="1" customWidth="1"/>
    <col min="233" max="295" width="11.26953125" style="1" customWidth="1"/>
    <col min="296" max="296" width="17.7265625" style="55" customWidth="1"/>
    <col min="297" max="297" width="11.453125" style="1"/>
    <col min="298" max="298" width="15.81640625" style="1" customWidth="1"/>
    <col min="299" max="16384" width="11.453125" style="1"/>
  </cols>
  <sheetData>
    <row r="2" spans="1:296" ht="28.5" customHeight="1">
      <c r="A2" s="275"/>
      <c r="B2" s="275"/>
      <c r="C2" s="275"/>
      <c r="D2" s="285"/>
      <c r="E2" s="275"/>
      <c r="F2" s="275"/>
      <c r="G2" s="275"/>
      <c r="O2" s="275"/>
      <c r="P2" s="275"/>
      <c r="Q2" s="275"/>
      <c r="R2" s="275"/>
      <c r="S2" s="275"/>
      <c r="T2" s="275"/>
      <c r="U2" s="275"/>
      <c r="AA2" s="275"/>
      <c r="AB2" s="275"/>
      <c r="AC2" s="275"/>
      <c r="AD2" s="275"/>
      <c r="AE2" s="275"/>
      <c r="AF2" s="275"/>
      <c r="AG2" s="275"/>
      <c r="AM2" s="275"/>
      <c r="AN2" s="275"/>
      <c r="AO2" s="275"/>
      <c r="AP2" s="275"/>
      <c r="AQ2" s="275"/>
      <c r="AR2" s="275"/>
      <c r="AS2" s="275"/>
      <c r="AZ2"/>
    </row>
    <row r="3" spans="1:296" ht="22.5" customHeight="1">
      <c r="A3" s="276" t="s">
        <v>0</v>
      </c>
      <c r="B3" s="276"/>
      <c r="C3" s="276"/>
      <c r="D3" s="276"/>
      <c r="E3" s="276"/>
      <c r="F3" s="276"/>
      <c r="G3" s="276"/>
      <c r="H3" s="2"/>
      <c r="I3" s="2"/>
      <c r="J3" s="2"/>
      <c r="K3" s="2"/>
      <c r="L3" s="2"/>
      <c r="M3" s="2"/>
      <c r="N3" s="2"/>
      <c r="O3" s="276" t="s">
        <v>0</v>
      </c>
      <c r="P3" s="276"/>
      <c r="Q3" s="276"/>
      <c r="R3" s="276"/>
      <c r="S3" s="276"/>
      <c r="T3" s="276"/>
      <c r="U3" s="276"/>
      <c r="V3" s="2"/>
      <c r="W3" s="2"/>
      <c r="X3" s="2"/>
      <c r="Y3" s="2"/>
      <c r="Z3" s="2"/>
      <c r="AA3" s="276" t="s">
        <v>0</v>
      </c>
      <c r="AB3" s="276"/>
      <c r="AC3" s="276"/>
      <c r="AD3" s="276"/>
      <c r="AE3" s="276"/>
      <c r="AF3" s="276"/>
      <c r="AG3" s="276"/>
      <c r="AH3" s="2"/>
      <c r="AI3" s="2"/>
      <c r="AJ3" s="2"/>
      <c r="AK3" s="2"/>
      <c r="AL3" s="2"/>
      <c r="AM3" s="276" t="s">
        <v>0</v>
      </c>
      <c r="AN3" s="276"/>
      <c r="AO3" s="276"/>
      <c r="AP3" s="276"/>
      <c r="AQ3" s="276"/>
      <c r="AR3" s="276"/>
      <c r="AS3" s="276"/>
      <c r="AT3" s="2"/>
      <c r="AU3" s="2"/>
      <c r="AV3" s="2"/>
      <c r="AW3" s="2"/>
      <c r="AX3" s="2"/>
      <c r="AY3" s="276" t="s">
        <v>0</v>
      </c>
      <c r="AZ3" s="276"/>
      <c r="BA3" s="276"/>
      <c r="BB3" s="276"/>
      <c r="BC3" s="276"/>
      <c r="BD3" s="276"/>
      <c r="BE3" s="276"/>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56"/>
    </row>
    <row r="4" spans="1:296" ht="37.5" customHeight="1">
      <c r="A4" s="57" t="s">
        <v>483</v>
      </c>
      <c r="B4" s="3" t="s">
        <v>98</v>
      </c>
      <c r="C4" s="3" t="s">
        <v>99</v>
      </c>
      <c r="D4" s="3" t="s">
        <v>100</v>
      </c>
      <c r="E4" s="3" t="s">
        <v>101</v>
      </c>
      <c r="F4" s="3" t="s">
        <v>5</v>
      </c>
      <c r="G4" s="3" t="s">
        <v>6</v>
      </c>
      <c r="O4" s="2"/>
      <c r="P4" s="3" t="s">
        <v>98</v>
      </c>
      <c r="Q4" s="3" t="s">
        <v>99</v>
      </c>
      <c r="R4" s="3" t="s">
        <v>100</v>
      </c>
      <c r="S4" s="3" t="s">
        <v>101</v>
      </c>
      <c r="T4" s="3" t="s">
        <v>5</v>
      </c>
      <c r="U4" s="3" t="s">
        <v>6</v>
      </c>
      <c r="AA4" s="2"/>
      <c r="AB4" s="3" t="s">
        <v>98</v>
      </c>
      <c r="AC4" s="3" t="s">
        <v>99</v>
      </c>
      <c r="AD4" s="3" t="s">
        <v>100</v>
      </c>
      <c r="AE4" s="3" t="s">
        <v>101</v>
      </c>
      <c r="AF4" s="3" t="s">
        <v>5</v>
      </c>
      <c r="AG4" s="3" t="s">
        <v>6</v>
      </c>
      <c r="AM4" s="2"/>
      <c r="AN4" s="3" t="s">
        <v>98</v>
      </c>
      <c r="AO4" s="3" t="s">
        <v>99</v>
      </c>
      <c r="AP4" s="3" t="s">
        <v>100</v>
      </c>
      <c r="AQ4" s="3" t="s">
        <v>101</v>
      </c>
      <c r="AR4" s="3" t="s">
        <v>5</v>
      </c>
      <c r="AS4" s="3" t="s">
        <v>6</v>
      </c>
      <c r="AT4" s="2"/>
      <c r="AU4" s="2"/>
      <c r="AV4" s="2"/>
      <c r="AY4" s="2"/>
      <c r="AZ4" s="3" t="s">
        <v>98</v>
      </c>
      <c r="BA4" s="3" t="s">
        <v>99</v>
      </c>
      <c r="BB4" s="3" t="s">
        <v>100</v>
      </c>
      <c r="BC4" s="3" t="s">
        <v>101</v>
      </c>
      <c r="BD4" s="3" t="s">
        <v>5</v>
      </c>
      <c r="BE4" s="3" t="s">
        <v>6</v>
      </c>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row>
    <row r="5" spans="1:296" ht="18.75" customHeight="1">
      <c r="A5" s="280" t="s">
        <v>10</v>
      </c>
      <c r="B5" s="58" t="s">
        <v>11</v>
      </c>
      <c r="C5" s="59">
        <v>37226</v>
      </c>
      <c r="D5" s="59">
        <v>37257</v>
      </c>
      <c r="E5" s="59">
        <v>37288</v>
      </c>
      <c r="F5" s="59">
        <v>37316</v>
      </c>
      <c r="G5" s="59">
        <v>37347</v>
      </c>
      <c r="H5" s="59">
        <v>37377</v>
      </c>
      <c r="I5" s="59">
        <v>37408</v>
      </c>
      <c r="J5" s="59">
        <v>37438</v>
      </c>
      <c r="K5" s="59">
        <v>37469</v>
      </c>
      <c r="L5" s="59">
        <v>37500</v>
      </c>
      <c r="M5" s="59">
        <v>37530</v>
      </c>
      <c r="N5" s="59">
        <v>37561</v>
      </c>
      <c r="O5" s="59">
        <v>37591</v>
      </c>
      <c r="P5" s="59">
        <v>37622</v>
      </c>
      <c r="Q5" s="59">
        <v>37653</v>
      </c>
      <c r="R5" s="59">
        <v>37681</v>
      </c>
      <c r="S5" s="59">
        <v>37712</v>
      </c>
      <c r="T5" s="59">
        <v>37742</v>
      </c>
      <c r="U5" s="59">
        <v>37773</v>
      </c>
      <c r="V5" s="59">
        <v>37803</v>
      </c>
      <c r="W5" s="59">
        <v>37834</v>
      </c>
      <c r="X5" s="59">
        <v>37865</v>
      </c>
      <c r="Y5" s="59">
        <v>37895</v>
      </c>
      <c r="Z5" s="59">
        <v>37926</v>
      </c>
      <c r="AA5" s="59">
        <v>37956</v>
      </c>
      <c r="AB5" s="59">
        <v>37987</v>
      </c>
      <c r="AC5" s="59">
        <v>38018</v>
      </c>
      <c r="AD5" s="59">
        <v>38047</v>
      </c>
      <c r="AE5" s="59">
        <v>38078</v>
      </c>
      <c r="AF5" s="59">
        <v>38108</v>
      </c>
      <c r="AG5" s="59">
        <v>38139</v>
      </c>
      <c r="AH5" s="59">
        <v>38169</v>
      </c>
      <c r="AI5" s="59">
        <v>38200</v>
      </c>
      <c r="AJ5" s="59">
        <v>38231</v>
      </c>
      <c r="AK5" s="59">
        <v>38261</v>
      </c>
      <c r="AL5" s="59">
        <v>38292</v>
      </c>
      <c r="AM5" s="59">
        <v>38322</v>
      </c>
      <c r="AN5" s="59">
        <v>38353</v>
      </c>
      <c r="AO5" s="59">
        <v>38384</v>
      </c>
      <c r="AP5" s="59">
        <v>38412</v>
      </c>
      <c r="AQ5" s="59">
        <v>38443</v>
      </c>
      <c r="AR5" s="59">
        <v>38473</v>
      </c>
      <c r="AS5" s="59">
        <v>38504</v>
      </c>
      <c r="AT5" s="59">
        <v>38534</v>
      </c>
      <c r="AU5" s="59">
        <v>38565</v>
      </c>
      <c r="AV5" s="59">
        <v>38596</v>
      </c>
      <c r="AW5" s="59">
        <v>38626</v>
      </c>
      <c r="AX5" s="59">
        <v>38657</v>
      </c>
      <c r="AY5" s="59">
        <v>38687</v>
      </c>
      <c r="AZ5" s="59">
        <v>38718</v>
      </c>
      <c r="BA5" s="59">
        <v>38749</v>
      </c>
      <c r="BB5" s="59">
        <v>38777</v>
      </c>
      <c r="BC5" s="59">
        <v>38808</v>
      </c>
      <c r="BD5" s="59">
        <v>38838</v>
      </c>
      <c r="BE5" s="59">
        <v>38869</v>
      </c>
      <c r="BF5" s="59">
        <v>38899</v>
      </c>
      <c r="BG5" s="59">
        <v>38930</v>
      </c>
      <c r="BH5" s="59">
        <v>38961</v>
      </c>
      <c r="BI5" s="59">
        <v>38991</v>
      </c>
      <c r="BJ5" s="59">
        <v>39022</v>
      </c>
      <c r="BK5" s="59">
        <v>39052</v>
      </c>
      <c r="BL5" s="59">
        <v>39083</v>
      </c>
      <c r="BM5" s="59">
        <v>39114</v>
      </c>
      <c r="BN5" s="59">
        <v>39142</v>
      </c>
      <c r="BO5" s="59">
        <v>39173</v>
      </c>
      <c r="BP5" s="59">
        <v>39203</v>
      </c>
      <c r="BQ5" s="59">
        <v>39234</v>
      </c>
      <c r="BR5" s="59">
        <v>39264</v>
      </c>
      <c r="BS5" s="59">
        <v>39295</v>
      </c>
      <c r="BT5" s="59">
        <v>39326</v>
      </c>
      <c r="BU5" s="59">
        <v>39356</v>
      </c>
      <c r="BV5" s="59">
        <v>39387</v>
      </c>
      <c r="BW5" s="59">
        <v>39417</v>
      </c>
      <c r="BX5" s="59">
        <v>39448</v>
      </c>
      <c r="BY5" s="59">
        <v>39479</v>
      </c>
      <c r="BZ5" s="59">
        <v>39508</v>
      </c>
      <c r="CA5" s="59">
        <v>39539</v>
      </c>
      <c r="CB5" s="59">
        <v>39569</v>
      </c>
      <c r="CC5" s="59">
        <v>39600</v>
      </c>
      <c r="CD5" s="59">
        <v>39630</v>
      </c>
      <c r="CE5" s="59">
        <v>39661</v>
      </c>
      <c r="CF5" s="59">
        <v>39692</v>
      </c>
      <c r="CG5" s="59">
        <v>39722</v>
      </c>
      <c r="CH5" s="59">
        <v>39753</v>
      </c>
      <c r="CI5" s="59">
        <v>39783</v>
      </c>
      <c r="CJ5" s="59">
        <v>39814</v>
      </c>
      <c r="CK5" s="59">
        <v>39845</v>
      </c>
      <c r="CL5" s="59">
        <v>39873</v>
      </c>
      <c r="CM5" s="59">
        <v>39904</v>
      </c>
      <c r="CN5" s="59">
        <v>39934</v>
      </c>
      <c r="CO5" s="59">
        <v>39965</v>
      </c>
      <c r="CP5" s="59">
        <v>39995</v>
      </c>
      <c r="CQ5" s="59">
        <v>40026</v>
      </c>
      <c r="CR5" s="59">
        <v>40057</v>
      </c>
      <c r="CS5" s="59">
        <v>40087</v>
      </c>
      <c r="CT5" s="59">
        <v>40118</v>
      </c>
      <c r="CU5" s="59">
        <v>40148</v>
      </c>
      <c r="CV5" s="59">
        <v>40208</v>
      </c>
      <c r="CW5" s="59">
        <v>40210</v>
      </c>
      <c r="CX5" s="59">
        <v>40238</v>
      </c>
      <c r="CY5" s="59">
        <v>40269</v>
      </c>
      <c r="CZ5" s="59">
        <v>40299</v>
      </c>
      <c r="DA5" s="59">
        <v>40330</v>
      </c>
      <c r="DB5" s="59">
        <v>40361</v>
      </c>
      <c r="DC5" s="59">
        <v>40393</v>
      </c>
      <c r="DD5" s="59">
        <v>40425</v>
      </c>
      <c r="DE5" s="59">
        <v>40456</v>
      </c>
      <c r="DF5" s="59">
        <v>40487</v>
      </c>
      <c r="DG5" s="59">
        <v>40518</v>
      </c>
      <c r="DH5" s="59">
        <v>40549</v>
      </c>
      <c r="DI5" s="59">
        <v>40580</v>
      </c>
      <c r="DJ5" s="59">
        <v>40608</v>
      </c>
      <c r="DK5" s="59">
        <v>40639</v>
      </c>
      <c r="DL5" s="59">
        <v>40669</v>
      </c>
      <c r="DM5" s="59">
        <v>40700</v>
      </c>
      <c r="DN5" s="59">
        <v>40730</v>
      </c>
      <c r="DO5" s="59">
        <v>40762</v>
      </c>
      <c r="DP5" s="59">
        <v>40792</v>
      </c>
      <c r="DQ5" s="59">
        <v>40822</v>
      </c>
      <c r="DR5" s="59">
        <v>40852</v>
      </c>
      <c r="DS5" s="59">
        <v>40882</v>
      </c>
      <c r="DT5" s="59">
        <v>40913</v>
      </c>
      <c r="DU5" s="60">
        <v>40945</v>
      </c>
      <c r="DV5" s="59">
        <v>40977</v>
      </c>
      <c r="DW5" s="59">
        <v>41009</v>
      </c>
      <c r="DX5" s="59">
        <v>41041</v>
      </c>
      <c r="DY5" s="59">
        <v>41073</v>
      </c>
      <c r="DZ5" s="59">
        <v>41105</v>
      </c>
      <c r="EA5" s="59">
        <v>41137</v>
      </c>
      <c r="EB5" s="59">
        <v>41169</v>
      </c>
      <c r="EC5" s="59">
        <v>41201</v>
      </c>
      <c r="ED5" s="59">
        <v>41233</v>
      </c>
      <c r="EE5" s="59">
        <v>41265</v>
      </c>
      <c r="EF5" s="59">
        <v>41297</v>
      </c>
      <c r="EG5" s="59">
        <v>41329</v>
      </c>
      <c r="EH5" s="59">
        <v>41361</v>
      </c>
      <c r="EI5" s="59">
        <v>41393</v>
      </c>
      <c r="EJ5" s="59">
        <v>41425</v>
      </c>
      <c r="EK5" s="59">
        <v>41426</v>
      </c>
      <c r="EL5" s="59">
        <v>41484</v>
      </c>
      <c r="EM5" s="59">
        <v>41516</v>
      </c>
      <c r="EN5" s="59">
        <v>41518</v>
      </c>
      <c r="EO5" s="59">
        <v>41548</v>
      </c>
      <c r="EP5" s="59">
        <v>41579</v>
      </c>
      <c r="EQ5" s="59">
        <v>41609</v>
      </c>
      <c r="ER5" s="59">
        <v>41640</v>
      </c>
      <c r="ES5" s="59">
        <v>41671</v>
      </c>
      <c r="ET5" s="59">
        <v>41699</v>
      </c>
      <c r="EU5" s="59">
        <v>41730</v>
      </c>
      <c r="EV5" s="59">
        <v>41760</v>
      </c>
      <c r="EW5" s="59">
        <v>41792</v>
      </c>
      <c r="EX5" s="59">
        <v>41823</v>
      </c>
      <c r="EY5" s="59">
        <v>41855</v>
      </c>
      <c r="EZ5" s="59">
        <v>41887</v>
      </c>
      <c r="FA5" s="59">
        <v>41918</v>
      </c>
      <c r="FB5" s="59">
        <v>41950</v>
      </c>
      <c r="FC5" s="59">
        <v>42004</v>
      </c>
      <c r="FD5" s="59">
        <v>42005</v>
      </c>
      <c r="FE5" s="59">
        <v>42043</v>
      </c>
      <c r="FF5" s="59">
        <v>42094</v>
      </c>
      <c r="FG5" s="59">
        <v>42095</v>
      </c>
      <c r="FH5" s="59">
        <v>42126</v>
      </c>
      <c r="FI5" s="59">
        <v>42158</v>
      </c>
      <c r="FJ5" s="59">
        <v>42190</v>
      </c>
      <c r="FK5" s="59">
        <v>42222</v>
      </c>
      <c r="FL5" s="59">
        <v>42254</v>
      </c>
      <c r="FM5" s="59">
        <v>42285</v>
      </c>
      <c r="FN5" s="59">
        <v>42317</v>
      </c>
      <c r="FO5" s="59">
        <v>42348</v>
      </c>
      <c r="FP5" s="59">
        <v>42380</v>
      </c>
      <c r="FQ5" s="59">
        <v>42426</v>
      </c>
      <c r="FR5" s="59">
        <v>42456</v>
      </c>
      <c r="FS5" s="59">
        <v>42488</v>
      </c>
      <c r="FT5" s="59">
        <v>42519</v>
      </c>
      <c r="FU5" s="59">
        <v>42548</v>
      </c>
      <c r="FV5" s="59">
        <v>42580</v>
      </c>
      <c r="FW5" s="59">
        <v>42583</v>
      </c>
      <c r="FX5" s="59">
        <v>42617</v>
      </c>
      <c r="FY5" s="59">
        <v>42651</v>
      </c>
      <c r="FZ5" s="59">
        <v>42683</v>
      </c>
      <c r="GA5" s="59">
        <v>42735</v>
      </c>
      <c r="GB5" s="59">
        <v>42766</v>
      </c>
      <c r="GC5" s="59">
        <v>42794</v>
      </c>
      <c r="GD5" s="59">
        <v>42825</v>
      </c>
      <c r="GE5" s="59">
        <v>42855</v>
      </c>
      <c r="GF5" s="59">
        <v>42886</v>
      </c>
      <c r="GG5" s="59">
        <v>42916</v>
      </c>
      <c r="GH5" s="59">
        <v>42947</v>
      </c>
      <c r="GI5" s="59">
        <v>42978</v>
      </c>
      <c r="GJ5" s="59">
        <v>43008</v>
      </c>
      <c r="GK5" s="59">
        <v>43039</v>
      </c>
      <c r="GL5" s="59">
        <v>43069</v>
      </c>
      <c r="GM5" s="59">
        <v>43071</v>
      </c>
      <c r="GN5" s="59">
        <v>43102</v>
      </c>
      <c r="GO5" s="59">
        <v>43133</v>
      </c>
      <c r="GP5" s="59">
        <v>43161</v>
      </c>
      <c r="GQ5" s="59">
        <v>43192</v>
      </c>
      <c r="GR5" s="59">
        <v>43222</v>
      </c>
      <c r="GS5" s="59">
        <v>43253</v>
      </c>
      <c r="GT5" s="59">
        <v>43283</v>
      </c>
      <c r="GU5" s="59">
        <v>43314</v>
      </c>
      <c r="GV5" s="59">
        <v>43346</v>
      </c>
      <c r="GW5" s="59">
        <v>43378</v>
      </c>
      <c r="GX5" s="59">
        <v>43410</v>
      </c>
      <c r="GY5" s="59">
        <v>43442</v>
      </c>
      <c r="GZ5" s="59">
        <v>43474</v>
      </c>
      <c r="HA5" s="59">
        <v>43506</v>
      </c>
      <c r="HB5" s="59">
        <v>43538</v>
      </c>
      <c r="HC5" s="59">
        <v>43570</v>
      </c>
      <c r="HD5" s="59">
        <v>43602</v>
      </c>
      <c r="HE5" s="59">
        <v>43634</v>
      </c>
      <c r="HF5" s="59">
        <v>43666</v>
      </c>
      <c r="HG5" s="59">
        <v>43698</v>
      </c>
      <c r="HH5" s="59">
        <v>43730</v>
      </c>
      <c r="HI5" s="59">
        <v>43762</v>
      </c>
      <c r="HJ5" s="59">
        <v>43794</v>
      </c>
      <c r="HK5" s="59">
        <v>43826</v>
      </c>
      <c r="HL5" s="59">
        <v>43858</v>
      </c>
      <c r="HM5" s="59">
        <v>43890</v>
      </c>
      <c r="HN5" s="59">
        <v>43891</v>
      </c>
      <c r="HO5" s="59">
        <v>43949</v>
      </c>
      <c r="HP5" s="59">
        <v>43979</v>
      </c>
      <c r="HQ5" s="59">
        <v>44011</v>
      </c>
      <c r="HR5" s="59">
        <v>44043</v>
      </c>
      <c r="HS5" s="59">
        <v>44071</v>
      </c>
      <c r="HT5" s="59">
        <v>44075</v>
      </c>
      <c r="HU5" s="59">
        <v>44105</v>
      </c>
      <c r="HV5" s="59">
        <v>44136</v>
      </c>
      <c r="HW5" s="59">
        <v>44166</v>
      </c>
      <c r="HX5" s="59">
        <v>44197</v>
      </c>
      <c r="HY5" s="59">
        <v>44228</v>
      </c>
      <c r="HZ5" s="59">
        <v>44256</v>
      </c>
      <c r="IA5" s="60">
        <v>44287</v>
      </c>
      <c r="IB5" s="59">
        <v>44317</v>
      </c>
      <c r="IC5" s="59">
        <v>44348</v>
      </c>
      <c r="ID5" s="59">
        <v>44378</v>
      </c>
      <c r="IE5" s="59">
        <v>44409</v>
      </c>
      <c r="IF5" s="59">
        <v>44440</v>
      </c>
      <c r="IG5" s="59">
        <v>44470</v>
      </c>
      <c r="IH5" s="59">
        <v>44501</v>
      </c>
      <c r="II5" s="59">
        <v>44531</v>
      </c>
      <c r="IJ5" s="59">
        <v>44562</v>
      </c>
      <c r="IK5" s="59">
        <v>44593</v>
      </c>
      <c r="IL5" s="59">
        <v>44621</v>
      </c>
      <c r="IM5" s="59">
        <v>44652</v>
      </c>
      <c r="IN5" s="59">
        <v>44682</v>
      </c>
      <c r="IO5" s="59">
        <v>44713</v>
      </c>
      <c r="IP5" s="59">
        <v>44743</v>
      </c>
      <c r="IQ5" s="59">
        <v>44774</v>
      </c>
      <c r="IR5" s="59">
        <v>44805</v>
      </c>
      <c r="IS5" s="59">
        <v>44835</v>
      </c>
      <c r="IT5" s="59">
        <v>44866</v>
      </c>
      <c r="IU5" s="59">
        <v>44896</v>
      </c>
      <c r="IV5" s="59">
        <v>44927</v>
      </c>
      <c r="IW5" s="59">
        <v>44958</v>
      </c>
      <c r="IX5" s="59">
        <v>44986</v>
      </c>
      <c r="IY5" s="59">
        <v>45017</v>
      </c>
      <c r="IZ5" s="59">
        <v>45047</v>
      </c>
      <c r="JA5" s="59">
        <v>45078</v>
      </c>
      <c r="JB5" s="59">
        <v>45108</v>
      </c>
      <c r="JC5" s="59">
        <v>45139</v>
      </c>
      <c r="JD5" s="59">
        <v>45170</v>
      </c>
      <c r="JE5" s="59">
        <v>45200</v>
      </c>
      <c r="JF5" s="59">
        <v>45231</v>
      </c>
      <c r="JG5" s="59">
        <v>45261</v>
      </c>
      <c r="JH5" s="59">
        <v>45292</v>
      </c>
      <c r="JI5" s="59">
        <v>45323</v>
      </c>
      <c r="JJ5" s="59">
        <v>45352</v>
      </c>
      <c r="JK5" s="59">
        <v>45383</v>
      </c>
      <c r="JL5" s="59">
        <v>45413</v>
      </c>
      <c r="JM5" s="59">
        <v>45444</v>
      </c>
      <c r="JN5" s="59">
        <v>45474</v>
      </c>
      <c r="JO5" s="59">
        <v>45505</v>
      </c>
      <c r="JP5" s="59">
        <v>45536</v>
      </c>
      <c r="JQ5" s="59">
        <v>45566</v>
      </c>
      <c r="JR5" s="59">
        <v>45597</v>
      </c>
      <c r="JS5" s="59">
        <v>45627</v>
      </c>
      <c r="JT5" s="59">
        <v>45658</v>
      </c>
      <c r="JU5" s="59">
        <v>45689</v>
      </c>
      <c r="JV5" s="59">
        <v>45717</v>
      </c>
      <c r="JW5" s="59">
        <v>45748</v>
      </c>
      <c r="JX5" s="59">
        <v>45778</v>
      </c>
      <c r="JY5" s="59">
        <v>45810</v>
      </c>
      <c r="JZ5" s="59">
        <v>45842</v>
      </c>
      <c r="KA5" s="59">
        <v>45874</v>
      </c>
      <c r="KB5" s="59">
        <v>45906</v>
      </c>
      <c r="KC5" s="59">
        <v>45938</v>
      </c>
      <c r="KD5" s="59">
        <v>45970</v>
      </c>
      <c r="KE5" s="59">
        <v>46002</v>
      </c>
      <c r="KF5" s="59">
        <v>46034</v>
      </c>
      <c r="KG5" s="59">
        <v>46066</v>
      </c>
      <c r="KH5" s="59">
        <v>46098</v>
      </c>
      <c r="KI5" s="59">
        <v>46129</v>
      </c>
      <c r="KJ5" s="281" t="s">
        <v>16</v>
      </c>
    </row>
    <row r="6" spans="1:296" ht="18.75" customHeight="1">
      <c r="A6" s="280"/>
      <c r="B6" s="61"/>
      <c r="C6" s="62" t="s">
        <v>102</v>
      </c>
      <c r="D6" s="61"/>
      <c r="E6" s="61"/>
      <c r="F6" s="61" t="s">
        <v>103</v>
      </c>
      <c r="G6" s="61"/>
      <c r="H6" s="61"/>
      <c r="I6" s="61" t="s">
        <v>104</v>
      </c>
      <c r="J6" s="61"/>
      <c r="K6" s="61"/>
      <c r="L6" s="61" t="s">
        <v>105</v>
      </c>
      <c r="M6" s="61"/>
      <c r="N6" s="61"/>
      <c r="O6" s="61" t="s">
        <v>106</v>
      </c>
      <c r="P6" s="61"/>
      <c r="Q6" s="61"/>
      <c r="R6" s="61" t="s">
        <v>107</v>
      </c>
      <c r="S6" s="61"/>
      <c r="T6" s="61"/>
      <c r="U6" s="61" t="s">
        <v>108</v>
      </c>
      <c r="V6" s="61"/>
      <c r="W6" s="61"/>
      <c r="X6" s="61" t="s">
        <v>109</v>
      </c>
      <c r="Y6" s="61"/>
      <c r="Z6" s="61"/>
      <c r="AA6" s="61" t="s">
        <v>110</v>
      </c>
      <c r="AB6" s="61"/>
      <c r="AC6" s="61"/>
      <c r="AD6" s="61" t="s">
        <v>111</v>
      </c>
      <c r="AE6" s="61"/>
      <c r="AF6" s="61"/>
      <c r="AG6" s="61" t="s">
        <v>112</v>
      </c>
      <c r="AH6" s="61"/>
      <c r="AI6" s="61"/>
      <c r="AJ6" s="61" t="s">
        <v>113</v>
      </c>
      <c r="AK6" s="61"/>
      <c r="AL6" s="61"/>
      <c r="AM6" s="61" t="s">
        <v>114</v>
      </c>
      <c r="AN6" s="61"/>
      <c r="AO6" s="61"/>
      <c r="AP6" s="61" t="s">
        <v>115</v>
      </c>
      <c r="AQ6" s="61"/>
      <c r="AR6" s="61"/>
      <c r="AS6" s="61" t="s">
        <v>116</v>
      </c>
      <c r="AT6" s="61"/>
      <c r="AU6" s="61"/>
      <c r="AV6" s="61" t="s">
        <v>117</v>
      </c>
      <c r="AW6" s="61"/>
      <c r="AX6" s="61"/>
      <c r="AY6" s="61" t="s">
        <v>118</v>
      </c>
      <c r="AZ6" s="61"/>
      <c r="BA6" s="61"/>
      <c r="BB6" s="61" t="s">
        <v>119</v>
      </c>
      <c r="BC6" s="61"/>
      <c r="BD6" s="61"/>
      <c r="BE6" s="61" t="s">
        <v>120</v>
      </c>
      <c r="BF6" s="61"/>
      <c r="BG6" s="61"/>
      <c r="BH6" s="61" t="s">
        <v>121</v>
      </c>
      <c r="BI6" s="61"/>
      <c r="BJ6" s="61"/>
      <c r="BK6" s="61" t="s">
        <v>122</v>
      </c>
      <c r="BL6" s="61"/>
      <c r="BM6" s="61"/>
      <c r="BN6" s="61" t="s">
        <v>123</v>
      </c>
      <c r="BO6" s="61"/>
      <c r="BP6" s="61"/>
      <c r="BQ6" s="61" t="s">
        <v>124</v>
      </c>
      <c r="BR6" s="61"/>
      <c r="BS6" s="61"/>
      <c r="BT6" s="61" t="s">
        <v>125</v>
      </c>
      <c r="BU6" s="61"/>
      <c r="BV6" s="61"/>
      <c r="BW6" s="61" t="s">
        <v>126</v>
      </c>
      <c r="BX6" s="61"/>
      <c r="BY6" s="61"/>
      <c r="BZ6" s="61" t="s">
        <v>127</v>
      </c>
      <c r="CA6" s="61"/>
      <c r="CB6" s="61"/>
      <c r="CC6" s="61" t="s">
        <v>128</v>
      </c>
      <c r="CD6" s="61"/>
      <c r="CE6" s="61"/>
      <c r="CF6" s="61" t="s">
        <v>129</v>
      </c>
      <c r="CG6" s="61"/>
      <c r="CH6" s="61"/>
      <c r="CI6" s="61" t="s">
        <v>130</v>
      </c>
      <c r="CJ6" s="61"/>
      <c r="CK6" s="61"/>
      <c r="CL6" s="61" t="s">
        <v>131</v>
      </c>
      <c r="CM6" s="61"/>
      <c r="CN6" s="61"/>
      <c r="CO6" s="61" t="s">
        <v>132</v>
      </c>
      <c r="CP6" s="61"/>
      <c r="CQ6" s="61"/>
      <c r="CR6" s="61" t="s">
        <v>133</v>
      </c>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c r="IU6" s="61"/>
      <c r="IV6" s="61"/>
      <c r="IW6" s="61"/>
      <c r="IX6" s="61"/>
      <c r="IY6" s="61"/>
      <c r="IZ6" s="61"/>
      <c r="JA6" s="61"/>
      <c r="JB6" s="61"/>
      <c r="JC6" s="61"/>
      <c r="JD6" s="61"/>
      <c r="JE6" s="61"/>
      <c r="JF6" s="61"/>
      <c r="JG6" s="61"/>
      <c r="JH6" s="61"/>
      <c r="JI6" s="61"/>
      <c r="JJ6" s="61"/>
      <c r="JK6" s="61"/>
      <c r="JL6" s="61"/>
      <c r="JM6" s="61"/>
      <c r="JN6" s="61"/>
      <c r="JO6" s="61"/>
      <c r="JP6" s="61"/>
      <c r="JQ6" s="61"/>
      <c r="JR6" s="61"/>
      <c r="JS6" s="61"/>
      <c r="JT6" s="61"/>
      <c r="JU6" s="61"/>
      <c r="JV6" s="61"/>
      <c r="JW6" s="61"/>
      <c r="JX6" s="61"/>
      <c r="JY6" s="61"/>
      <c r="JZ6" s="61"/>
      <c r="KA6" s="61"/>
      <c r="KB6" s="61"/>
      <c r="KC6" s="61"/>
      <c r="KD6" s="61"/>
      <c r="KE6" s="61"/>
      <c r="KF6" s="61"/>
      <c r="KG6" s="61"/>
      <c r="KH6" s="61"/>
      <c r="KI6" s="61"/>
      <c r="KJ6" s="282"/>
    </row>
    <row r="7" spans="1:296">
      <c r="A7" s="63" t="s">
        <v>17</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c r="KJ7" s="64"/>
    </row>
    <row r="8" spans="1:296" ht="26">
      <c r="A8" s="10" t="s">
        <v>18</v>
      </c>
      <c r="B8" s="17" t="s">
        <v>19</v>
      </c>
      <c r="C8" s="20" t="s">
        <v>19</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65" t="s">
        <v>20</v>
      </c>
    </row>
    <row r="9" spans="1:296">
      <c r="A9" s="10" t="s">
        <v>21</v>
      </c>
      <c r="B9" s="17" t="s">
        <v>19</v>
      </c>
      <c r="C9" s="20" t="s">
        <v>19</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66"/>
    </row>
    <row r="10" spans="1:296">
      <c r="A10" s="10" t="s">
        <v>22</v>
      </c>
      <c r="B10" s="17" t="s">
        <v>19</v>
      </c>
      <c r="C10" s="20" t="s">
        <v>19</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66"/>
    </row>
    <row r="11" spans="1:296">
      <c r="A11" s="10" t="s">
        <v>23</v>
      </c>
      <c r="B11" s="17" t="s">
        <v>19</v>
      </c>
      <c r="C11" s="20" t="s">
        <v>19</v>
      </c>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66"/>
    </row>
    <row r="12" spans="1:296">
      <c r="A12" s="10"/>
      <c r="B12" s="17"/>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66"/>
    </row>
    <row r="13" spans="1:296">
      <c r="A13" s="63" t="s">
        <v>25</v>
      </c>
      <c r="B13" s="67"/>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c r="KJ13" s="64"/>
    </row>
    <row r="14" spans="1:296" ht="30" customHeight="1">
      <c r="A14" s="10" t="s">
        <v>26</v>
      </c>
      <c r="B14" s="68" t="s">
        <v>19</v>
      </c>
      <c r="C14" s="20" t="s">
        <v>19</v>
      </c>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65" t="s">
        <v>27</v>
      </c>
    </row>
    <row r="15" spans="1:296" ht="30" customHeight="1">
      <c r="A15" s="10" t="s">
        <v>28</v>
      </c>
      <c r="B15" s="17" t="s">
        <v>19</v>
      </c>
      <c r="C15" s="20" t="s">
        <v>19</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65" t="s">
        <v>27</v>
      </c>
    </row>
    <row r="16" spans="1:296">
      <c r="A16" s="63" t="s">
        <v>29</v>
      </c>
      <c r="B16" s="67"/>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c r="KJ16" s="69"/>
    </row>
    <row r="17" spans="1:296">
      <c r="A17" s="22" t="s">
        <v>30</v>
      </c>
      <c r="B17" s="15" t="s">
        <v>19</v>
      </c>
      <c r="C17" s="10" t="s">
        <v>19</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70" t="s">
        <v>31</v>
      </c>
    </row>
    <row r="18" spans="1:296">
      <c r="A18" s="22" t="s">
        <v>32</v>
      </c>
      <c r="B18" s="17" t="s">
        <v>33</v>
      </c>
      <c r="C18" s="20">
        <v>216087.77479193197</v>
      </c>
      <c r="D18" s="20">
        <v>210863.9542313728</v>
      </c>
      <c r="E18" s="20">
        <v>213737.18312151672</v>
      </c>
      <c r="F18" s="20">
        <v>213996.21243428282</v>
      </c>
      <c r="G18" s="20">
        <v>214249.03725050655</v>
      </c>
      <c r="H18" s="20">
        <v>215180.34862622642</v>
      </c>
      <c r="I18" s="20">
        <v>222042.63656098454</v>
      </c>
      <c r="J18" s="20">
        <v>226443.71102584322</v>
      </c>
      <c r="K18" s="20">
        <v>230153.37030988853</v>
      </c>
      <c r="L18" s="20">
        <v>230083.23484185495</v>
      </c>
      <c r="M18" s="20">
        <v>228532.78229119041</v>
      </c>
      <c r="N18" s="20">
        <v>232611.2287955705</v>
      </c>
      <c r="O18" s="20">
        <v>243795.07440888023</v>
      </c>
      <c r="P18" s="20">
        <v>242791.45458066504</v>
      </c>
      <c r="Q18" s="20">
        <v>247047.78086348996</v>
      </c>
      <c r="R18" s="20">
        <v>245616.19706657121</v>
      </c>
      <c r="S18" s="20">
        <v>243251.79075386887</v>
      </c>
      <c r="T18" s="20">
        <v>241311.41943045094</v>
      </c>
      <c r="U18" s="20">
        <v>246284.2057100645</v>
      </c>
      <c r="V18" s="20">
        <v>255631.4317253544</v>
      </c>
      <c r="W18" s="20">
        <v>258058.03197029734</v>
      </c>
      <c r="X18" s="20">
        <v>257499.12194080272</v>
      </c>
      <c r="Y18" s="20">
        <v>259405.57376924215</v>
      </c>
      <c r="Z18" s="20">
        <v>259145.3373855711</v>
      </c>
      <c r="AA18" s="20">
        <v>268141.6909431892</v>
      </c>
      <c r="AB18" s="20">
        <v>268913.75504197134</v>
      </c>
      <c r="AC18" s="20">
        <v>269665.737247632</v>
      </c>
      <c r="AD18" s="20">
        <v>270582.26537318516</v>
      </c>
      <c r="AE18" s="20">
        <v>271130.59929908474</v>
      </c>
      <c r="AF18" s="20">
        <v>272053.4458345389</v>
      </c>
      <c r="AG18" s="20">
        <v>278047.81944885786</v>
      </c>
      <c r="AH18" s="20">
        <v>285297.50210908829</v>
      </c>
      <c r="AI18" s="20">
        <v>284740.58200065378</v>
      </c>
      <c r="AJ18" s="20">
        <v>284381.66985309415</v>
      </c>
      <c r="AK18" s="20">
        <v>284365.33129924606</v>
      </c>
      <c r="AL18" s="20">
        <v>285148.03457786964</v>
      </c>
      <c r="AM18" s="20">
        <v>292291.67075571488</v>
      </c>
      <c r="AN18" s="20">
        <v>293312.05690341734</v>
      </c>
      <c r="AO18" s="20">
        <v>292173.08754993568</v>
      </c>
      <c r="AP18" s="20">
        <v>298416.1389665131</v>
      </c>
      <c r="AQ18" s="20">
        <v>297105.02586811793</v>
      </c>
      <c r="AR18" s="20">
        <v>294336.96140735154</v>
      </c>
      <c r="AS18" s="20">
        <v>302555.45229454711</v>
      </c>
      <c r="AT18" s="20">
        <v>310547.08263818396</v>
      </c>
      <c r="AU18" s="20">
        <v>315200.52960203885</v>
      </c>
      <c r="AV18" s="20">
        <v>319769.62437193864</v>
      </c>
      <c r="AW18" s="20">
        <v>317219.62862182048</v>
      </c>
      <c r="AX18" s="20">
        <v>318779.68938363605</v>
      </c>
      <c r="AY18" s="20">
        <v>328899.56986007013</v>
      </c>
      <c r="AZ18" s="20">
        <v>328494.45777691586</v>
      </c>
      <c r="BA18" s="20">
        <v>331851.83433137083</v>
      </c>
      <c r="BB18" s="20">
        <v>337277.76285440102</v>
      </c>
      <c r="BC18" s="20">
        <v>338752.86273687601</v>
      </c>
      <c r="BD18" s="20">
        <v>340276.75830780994</v>
      </c>
      <c r="BE18" s="20">
        <v>348308.2936311707</v>
      </c>
      <c r="BF18" s="20">
        <v>357472.58579985867</v>
      </c>
      <c r="BG18" s="20">
        <v>362889.61542329856</v>
      </c>
      <c r="BH18" s="20">
        <v>362104.55365162052</v>
      </c>
      <c r="BI18" s="20">
        <v>361878.14644021308</v>
      </c>
      <c r="BJ18" s="20">
        <v>367615.73260423861</v>
      </c>
      <c r="BK18" s="20">
        <v>385213.43157717452</v>
      </c>
      <c r="BL18" s="20">
        <v>386182.12982546311</v>
      </c>
      <c r="BM18" s="20">
        <v>388462.31004548742</v>
      </c>
      <c r="BN18" s="20">
        <v>394267.53618583875</v>
      </c>
      <c r="BO18" s="20">
        <v>399558.90494735132</v>
      </c>
      <c r="BP18" s="20">
        <v>403691.90917112154</v>
      </c>
      <c r="BQ18" s="20">
        <v>416494.00102814415</v>
      </c>
      <c r="BR18" s="20">
        <v>434315.50523000304</v>
      </c>
      <c r="BS18" s="20">
        <v>431872.95914303977</v>
      </c>
      <c r="BT18" s="20">
        <v>433201.2208093385</v>
      </c>
      <c r="BU18" s="20">
        <v>437811.25211839331</v>
      </c>
      <c r="BV18" s="20">
        <v>440022.42565235402</v>
      </c>
      <c r="BW18" s="20">
        <v>457174.86266194063</v>
      </c>
      <c r="BX18" s="20">
        <v>451310.04211565014</v>
      </c>
      <c r="BY18" s="20">
        <v>450735.86839766247</v>
      </c>
      <c r="BZ18" s="20">
        <v>460231.26102491998</v>
      </c>
      <c r="CA18" s="20">
        <v>457454.84154399839</v>
      </c>
      <c r="CB18" s="20">
        <v>457728.23376988422</v>
      </c>
      <c r="CC18" s="20">
        <v>472733.91714778659</v>
      </c>
      <c r="CD18" s="20">
        <v>470999.13511189749</v>
      </c>
      <c r="CE18" s="20">
        <v>474109.85495512636</v>
      </c>
      <c r="CF18" s="20">
        <v>472608.31329984881</v>
      </c>
      <c r="CG18" s="20">
        <v>470749.41898194805</v>
      </c>
      <c r="CH18" s="20">
        <v>473846.37939681328</v>
      </c>
      <c r="CI18" s="20">
        <v>488877.00073322805</v>
      </c>
      <c r="CJ18" s="20">
        <v>469514.41796590039</v>
      </c>
      <c r="CK18" s="20">
        <v>473790.92840512842</v>
      </c>
      <c r="CL18" s="20">
        <v>476876.14667213487</v>
      </c>
      <c r="CM18" s="20">
        <v>472346.48119907465</v>
      </c>
      <c r="CN18" s="20">
        <v>478924.52895343327</v>
      </c>
      <c r="CO18" s="20">
        <v>489323.06829326903</v>
      </c>
      <c r="CP18" s="20">
        <v>497344.99512955261</v>
      </c>
      <c r="CQ18" s="20">
        <v>498767.30208232987</v>
      </c>
      <c r="CR18" s="20">
        <v>498516.13842178049</v>
      </c>
      <c r="CS18" s="20">
        <v>499154.72742286383</v>
      </c>
      <c r="CT18" s="20">
        <v>507721.64578822732</v>
      </c>
      <c r="CU18" s="20">
        <v>525379.78821072797</v>
      </c>
      <c r="CV18" s="20">
        <v>522447.55907720275</v>
      </c>
      <c r="CW18" s="20">
        <v>518483.29298902489</v>
      </c>
      <c r="CX18" s="20">
        <v>518720.67816800345</v>
      </c>
      <c r="CY18" s="20">
        <v>517413.19183129247</v>
      </c>
      <c r="CZ18" s="20">
        <v>523103.64869971527</v>
      </c>
      <c r="DA18" s="20">
        <v>528646.47053265583</v>
      </c>
      <c r="DB18" s="20">
        <v>531139.91039602784</v>
      </c>
      <c r="DC18" s="20">
        <v>529339.1874187151</v>
      </c>
      <c r="DD18" s="20">
        <v>532206.14096049475</v>
      </c>
      <c r="DE18" s="20">
        <v>529463.34174767509</v>
      </c>
      <c r="DF18" s="20">
        <v>536817.03964810423</v>
      </c>
      <c r="DG18" s="20">
        <v>549478.16375398519</v>
      </c>
      <c r="DH18" s="20">
        <v>543223.82921923511</v>
      </c>
      <c r="DI18" s="20">
        <v>545957.74208947096</v>
      </c>
      <c r="DJ18" s="20">
        <v>549001.13027446601</v>
      </c>
      <c r="DK18" s="20">
        <v>547754.58916010999</v>
      </c>
      <c r="DL18" s="20">
        <v>546442.96255485993</v>
      </c>
      <c r="DM18" s="20">
        <v>560237.47754400689</v>
      </c>
      <c r="DN18" s="20">
        <v>563038.13258023001</v>
      </c>
      <c r="DO18" s="20">
        <v>563644.65659530694</v>
      </c>
      <c r="DP18" s="20">
        <v>565197.65611675999</v>
      </c>
      <c r="DQ18" s="20">
        <v>562467.05895806011</v>
      </c>
      <c r="DR18" s="20">
        <v>567551.55967275007</v>
      </c>
      <c r="DS18" s="20">
        <v>586777.14140712586</v>
      </c>
      <c r="DT18" s="20">
        <v>578088.20333489007</v>
      </c>
      <c r="DU18" s="20">
        <v>575247.81407676998</v>
      </c>
      <c r="DV18" s="20">
        <v>582044.22680826997</v>
      </c>
      <c r="DW18" s="20">
        <v>573576.95761531999</v>
      </c>
      <c r="DX18" s="20">
        <v>573171.96136750001</v>
      </c>
      <c r="DY18" s="20">
        <v>589821.20515500009</v>
      </c>
      <c r="DZ18" s="20">
        <v>596727.78127792</v>
      </c>
      <c r="EA18" s="20">
        <v>593123.01759465004</v>
      </c>
      <c r="EB18" s="20">
        <v>596491.06568246998</v>
      </c>
      <c r="EC18" s="20">
        <v>587968.82533857995</v>
      </c>
      <c r="ED18" s="20">
        <v>594621.10846328002</v>
      </c>
      <c r="EE18" s="20">
        <v>612162.5001859999</v>
      </c>
      <c r="EF18" s="20">
        <v>595232.89435792994</v>
      </c>
      <c r="EG18" s="20">
        <v>596198.24006937002</v>
      </c>
      <c r="EH18" s="20">
        <v>595317.28663276997</v>
      </c>
      <c r="EI18" s="20">
        <v>595311.40536615008</v>
      </c>
      <c r="EJ18" s="20">
        <v>600539.61103416001</v>
      </c>
      <c r="EK18" s="20">
        <v>621755.54545402003</v>
      </c>
      <c r="EL18" s="20">
        <v>618738.69665617472</v>
      </c>
      <c r="EM18" s="20">
        <v>625453.76395879011</v>
      </c>
      <c r="EN18" s="20">
        <v>619502.12066622009</v>
      </c>
      <c r="EO18" s="20">
        <v>617896.89599291002</v>
      </c>
      <c r="EP18" s="20">
        <v>618300.05100761005</v>
      </c>
      <c r="EQ18" s="20">
        <v>628940.99734261993</v>
      </c>
      <c r="ER18" s="20">
        <v>618392.98844063003</v>
      </c>
      <c r="ES18" s="20">
        <v>619193.30202167004</v>
      </c>
      <c r="ET18" s="20">
        <v>624182.82058333</v>
      </c>
      <c r="EU18" s="20">
        <v>631878.50950887008</v>
      </c>
      <c r="EV18" s="20">
        <v>626022.87916309002</v>
      </c>
      <c r="EW18" s="20">
        <v>637764.10263846</v>
      </c>
      <c r="EX18" s="20">
        <v>641883.58100055996</v>
      </c>
      <c r="EY18" s="20">
        <v>641988.36070456007</v>
      </c>
      <c r="EZ18" s="20">
        <v>649671.51985381998</v>
      </c>
      <c r="FA18" s="20">
        <v>649525.59444956994</v>
      </c>
      <c r="FB18" s="20">
        <v>646438.13848146005</v>
      </c>
      <c r="FC18" s="20">
        <v>660583.74541433994</v>
      </c>
      <c r="FD18" s="20">
        <v>647427.11516719998</v>
      </c>
      <c r="FE18" s="20">
        <v>645879.11408685008</v>
      </c>
      <c r="FF18" s="20">
        <v>652005.32601023</v>
      </c>
      <c r="FG18" s="20">
        <v>652440.09105339996</v>
      </c>
      <c r="FH18" s="20">
        <v>659097.52049745992</v>
      </c>
      <c r="FI18" s="20">
        <v>669288.45015421999</v>
      </c>
      <c r="FJ18" s="20">
        <v>676752.42845340003</v>
      </c>
      <c r="FK18" s="20">
        <v>681854.56966050994</v>
      </c>
      <c r="FL18" s="20">
        <v>685528.38298411993</v>
      </c>
      <c r="FM18" s="20">
        <v>679849.36380061996</v>
      </c>
      <c r="FN18" s="20">
        <v>682347.04014237993</v>
      </c>
      <c r="FO18" s="20">
        <v>707057.53671602998</v>
      </c>
      <c r="FP18" s="20">
        <v>687254.95871889999</v>
      </c>
      <c r="FQ18" s="20">
        <v>698034.89291847998</v>
      </c>
      <c r="FR18" s="20">
        <v>702220.90828619001</v>
      </c>
      <c r="FS18" s="20">
        <v>703055.98109199002</v>
      </c>
      <c r="FT18" s="20">
        <v>704245.15186057007</v>
      </c>
      <c r="FU18" s="20">
        <v>724183.62597847008</v>
      </c>
      <c r="FV18" s="20">
        <v>724789.8873115601</v>
      </c>
      <c r="FW18" s="20">
        <v>724848.35643031995</v>
      </c>
      <c r="FX18" s="20">
        <v>730712.06255586003</v>
      </c>
      <c r="FY18" s="20">
        <v>729554.79806804005</v>
      </c>
      <c r="FZ18" s="20">
        <v>730055.01328056992</v>
      </c>
      <c r="GA18" s="20">
        <v>751883.25831434003</v>
      </c>
      <c r="GB18" s="20">
        <v>744801.10154138994</v>
      </c>
      <c r="GC18" s="20">
        <v>746205.26681251999</v>
      </c>
      <c r="GD18" s="20">
        <v>753162.54904504004</v>
      </c>
      <c r="GE18" s="20">
        <v>754540.75934862008</v>
      </c>
      <c r="GF18" s="20">
        <v>751313.98386011994</v>
      </c>
      <c r="GG18" s="20">
        <v>769449.58192728995</v>
      </c>
      <c r="GH18" s="20">
        <v>769253.11340009002</v>
      </c>
      <c r="GI18" s="20">
        <v>781585.27145915991</v>
      </c>
      <c r="GJ18" s="20">
        <v>790944.35048592999</v>
      </c>
      <c r="GK18" s="20">
        <v>781901.00787883997</v>
      </c>
      <c r="GL18" s="20">
        <v>785682.19869782007</v>
      </c>
      <c r="GM18" s="20">
        <v>811024.33655228</v>
      </c>
      <c r="GN18" s="20">
        <v>797187.77014034998</v>
      </c>
      <c r="GO18" s="20">
        <v>799773.12196980999</v>
      </c>
      <c r="GP18" s="20">
        <v>811368.94963309006</v>
      </c>
      <c r="GQ18" s="20">
        <v>807748.83241748007</v>
      </c>
      <c r="GR18" s="20">
        <v>810441.71404530003</v>
      </c>
      <c r="GS18" s="20">
        <v>829517.1463558001</v>
      </c>
      <c r="GT18" s="20">
        <v>826563.27302413003</v>
      </c>
      <c r="GU18" s="20">
        <v>834727.14606576995</v>
      </c>
      <c r="GV18" s="20">
        <v>838732.29996652994</v>
      </c>
      <c r="GW18" s="20">
        <v>827728.98379510012</v>
      </c>
      <c r="GX18" s="20">
        <v>834723.19605452998</v>
      </c>
      <c r="GY18" s="20">
        <v>858696.80192550004</v>
      </c>
      <c r="GZ18" s="20">
        <v>837977.01977717003</v>
      </c>
      <c r="HA18" s="20">
        <v>839301.36670352996</v>
      </c>
      <c r="HB18" s="20">
        <v>849615.54877966002</v>
      </c>
      <c r="HC18" s="20">
        <v>845477.19245254004</v>
      </c>
      <c r="HD18" s="20">
        <v>851554.46578107006</v>
      </c>
      <c r="HE18" s="20">
        <v>867641.1365838201</v>
      </c>
      <c r="HF18" s="20">
        <v>868330.12121101003</v>
      </c>
      <c r="HG18" s="20">
        <v>879790.33390027005</v>
      </c>
      <c r="HH18" s="20">
        <v>879604.76714951999</v>
      </c>
      <c r="HI18" s="20">
        <v>877871.32432741008</v>
      </c>
      <c r="HJ18" s="20">
        <v>880771.97823888005</v>
      </c>
      <c r="HK18" s="20">
        <v>911825.0643195</v>
      </c>
      <c r="HL18" s="20">
        <v>901990.44166919007</v>
      </c>
      <c r="HM18" s="20">
        <v>900564.27976025001</v>
      </c>
      <c r="HN18" s="20">
        <v>927168.99294959009</v>
      </c>
      <c r="HO18" s="20">
        <v>930545.59850689</v>
      </c>
      <c r="HP18" s="20">
        <v>950230.25671347999</v>
      </c>
      <c r="HQ18" s="20">
        <v>978052.17022402002</v>
      </c>
      <c r="HR18" s="20">
        <v>988795.18006667995</v>
      </c>
      <c r="HS18" s="20">
        <v>981457.15321771009</v>
      </c>
      <c r="HT18" s="20">
        <v>992546.33356398996</v>
      </c>
      <c r="HU18" s="20">
        <v>990362.86818261002</v>
      </c>
      <c r="HV18" s="20">
        <v>995117.30021234008</v>
      </c>
      <c r="HW18" s="20">
        <v>1019382.2885543699</v>
      </c>
      <c r="HX18" s="20">
        <v>1012397.5987291001</v>
      </c>
      <c r="HY18" s="20">
        <v>1009241.7905951501</v>
      </c>
      <c r="HZ18" s="20">
        <v>1016612.7336190899</v>
      </c>
      <c r="IA18" s="20">
        <v>1016677.61300231</v>
      </c>
      <c r="IB18" s="20">
        <v>1024206.0309446601</v>
      </c>
      <c r="IC18" s="20">
        <v>1042969.2774406601</v>
      </c>
      <c r="ID18" s="20">
        <v>1048993.7368016602</v>
      </c>
      <c r="IE18" s="20">
        <v>1052398.3144886701</v>
      </c>
      <c r="IF18" s="20">
        <v>1058406.318766</v>
      </c>
      <c r="IG18" s="20">
        <v>1053447.8530832999</v>
      </c>
      <c r="IH18" s="20">
        <v>1057226.6740582399</v>
      </c>
      <c r="II18" s="20">
        <v>1086832.7646592201</v>
      </c>
      <c r="IJ18" s="20">
        <v>1076408.73469688</v>
      </c>
      <c r="IK18" s="20">
        <v>1071514.6423037199</v>
      </c>
      <c r="IL18" s="20">
        <v>1094002.6321918298</v>
      </c>
      <c r="IM18" s="20">
        <v>1094508.38821552</v>
      </c>
      <c r="IN18" s="20">
        <v>1101211.3080537398</v>
      </c>
      <c r="IO18" s="20">
        <v>1121993.3397681301</v>
      </c>
      <c r="IP18" s="20">
        <v>1127783.4734117002</v>
      </c>
      <c r="IQ18" s="20">
        <v>1128693.4790298401</v>
      </c>
      <c r="IR18" s="20">
        <v>1137850.7707640501</v>
      </c>
      <c r="IS18" s="20">
        <v>1140213.6328357398</v>
      </c>
      <c r="IT18" s="20">
        <v>1151346.5480487803</v>
      </c>
      <c r="IU18" s="20">
        <v>1197032.8249518501</v>
      </c>
      <c r="IV18" s="20">
        <v>1186293.6157585199</v>
      </c>
      <c r="IW18" s="20">
        <v>1192523.40523761</v>
      </c>
      <c r="IX18" s="20">
        <v>1214671.6012371001</v>
      </c>
      <c r="IY18" s="20">
        <v>1211122.6547461499</v>
      </c>
      <c r="IZ18" s="20">
        <v>1214977.86860003</v>
      </c>
      <c r="JA18" s="20">
        <v>1251060.99612593</v>
      </c>
      <c r="JB18" s="20">
        <v>1236885.0712428102</v>
      </c>
      <c r="JC18" s="20">
        <v>1239061.0715071799</v>
      </c>
      <c r="JD18" s="20">
        <v>1249861.0293320001</v>
      </c>
      <c r="JE18" s="20">
        <v>1246335.2379345102</v>
      </c>
      <c r="JF18" s="20">
        <v>1257494.9173616602</v>
      </c>
      <c r="JG18" s="20">
        <v>1286594.08561539</v>
      </c>
      <c r="JH18" s="20">
        <v>1274787.1376195399</v>
      </c>
      <c r="JI18" s="20">
        <v>1280915.2333416801</v>
      </c>
      <c r="JJ18" s="20">
        <v>1307685.6696369001</v>
      </c>
      <c r="JK18" s="20">
        <v>1301274.0499585401</v>
      </c>
      <c r="JL18" s="20">
        <v>1304314.48116007</v>
      </c>
      <c r="JM18" s="20">
        <v>1341310.9539360302</v>
      </c>
      <c r="JN18" s="20">
        <v>1341419.6312727998</v>
      </c>
      <c r="JO18" s="20">
        <v>1347361.34776555</v>
      </c>
      <c r="JP18" s="20">
        <v>1368629.6993521401</v>
      </c>
      <c r="JQ18" s="20">
        <v>1355740.1875552502</v>
      </c>
      <c r="JR18" s="20">
        <v>1366275.3951891703</v>
      </c>
      <c r="JS18" s="20">
        <v>1401792.6958362299</v>
      </c>
      <c r="JT18" s="20">
        <v>1386265.7300390899</v>
      </c>
      <c r="JU18" s="20">
        <v>1394426.2006796799</v>
      </c>
      <c r="JV18" s="20">
        <v>1437682.3527286099</v>
      </c>
      <c r="JW18" s="20">
        <v>1406438.83391594</v>
      </c>
      <c r="JX18" s="20">
        <v>1423783.9684184701</v>
      </c>
      <c r="JY18" s="20">
        <v>1469313.2744827198</v>
      </c>
      <c r="JZ18" s="20">
        <v>1471081.9081099099</v>
      </c>
      <c r="KA18" s="20">
        <v>1477811.4878525203</v>
      </c>
      <c r="KB18" s="20">
        <v>1497135.9447896802</v>
      </c>
      <c r="KC18" s="20">
        <v>1492072.7661774899</v>
      </c>
      <c r="KD18" s="20">
        <v>1517705.3166127899</v>
      </c>
      <c r="KE18" s="20">
        <v>1570384.2982859598</v>
      </c>
      <c r="KF18" s="20">
        <v>1562457.0098706</v>
      </c>
      <c r="KG18" s="20">
        <v>1567025.2450476601</v>
      </c>
      <c r="KH18" s="20">
        <v>1609067.63384216</v>
      </c>
      <c r="KI18" s="20">
        <v>1594872.57688356</v>
      </c>
      <c r="KJ18" s="66"/>
    </row>
    <row r="19" spans="1:296">
      <c r="A19" s="22" t="s">
        <v>34</v>
      </c>
      <c r="B19" s="17" t="s">
        <v>33</v>
      </c>
      <c r="C19" s="20">
        <v>255902.99190106668</v>
      </c>
      <c r="D19" s="20">
        <v>251219.97052839684</v>
      </c>
      <c r="E19" s="20">
        <v>254503.10493642301</v>
      </c>
      <c r="F19" s="20">
        <v>255040.53382649797</v>
      </c>
      <c r="G19" s="20">
        <v>255562.95545152487</v>
      </c>
      <c r="H19" s="20">
        <v>256608.7022569332</v>
      </c>
      <c r="I19" s="20">
        <v>263546.38520292949</v>
      </c>
      <c r="J19" s="20">
        <v>268198.1369513782</v>
      </c>
      <c r="K19" s="20">
        <v>272019.07757721352</v>
      </c>
      <c r="L19" s="20">
        <v>272224.95733499387</v>
      </c>
      <c r="M19" s="20">
        <v>271258.00743427215</v>
      </c>
      <c r="N19" s="20">
        <v>275508.09023723484</v>
      </c>
      <c r="O19" s="20">
        <v>287109.44732447801</v>
      </c>
      <c r="P19" s="20">
        <v>286480.1876086322</v>
      </c>
      <c r="Q19" s="20">
        <v>291159.24952587235</v>
      </c>
      <c r="R19" s="20">
        <v>289956.94969005103</v>
      </c>
      <c r="S19" s="20">
        <v>287788.41431245219</v>
      </c>
      <c r="T19" s="20">
        <v>285983.2512973863</v>
      </c>
      <c r="U19" s="20">
        <v>291372.31149769033</v>
      </c>
      <c r="V19" s="20">
        <v>301023.34696525952</v>
      </c>
      <c r="W19" s="20">
        <v>303815.29203810182</v>
      </c>
      <c r="X19" s="20">
        <v>303847.05886109086</v>
      </c>
      <c r="Y19" s="20">
        <v>306349.24027107388</v>
      </c>
      <c r="Z19" s="20">
        <v>306537.70238720829</v>
      </c>
      <c r="AA19" s="20">
        <v>316142.52727492119</v>
      </c>
      <c r="AB19" s="20">
        <v>317571.10704769997</v>
      </c>
      <c r="AC19" s="20">
        <v>319167.82907121012</v>
      </c>
      <c r="AD19" s="20">
        <v>320815.81044919888</v>
      </c>
      <c r="AE19" s="20">
        <v>321935.72202976968</v>
      </c>
      <c r="AF19" s="20">
        <v>323095.63665750745</v>
      </c>
      <c r="AG19" s="20">
        <v>328792.80418627959</v>
      </c>
      <c r="AH19" s="20">
        <v>336435.21022846422</v>
      </c>
      <c r="AI19" s="20">
        <v>336331.22141332983</v>
      </c>
      <c r="AJ19" s="20">
        <v>336465.7622004287</v>
      </c>
      <c r="AK19" s="20">
        <v>336957.94805900741</v>
      </c>
      <c r="AL19" s="20">
        <v>337951.13392597635</v>
      </c>
      <c r="AM19" s="20">
        <v>345505.86179323675</v>
      </c>
      <c r="AN19" s="20">
        <v>347156.22404666356</v>
      </c>
      <c r="AO19" s="20">
        <v>346556.73374545178</v>
      </c>
      <c r="AP19" s="20">
        <v>353456.55049366166</v>
      </c>
      <c r="AQ19" s="20">
        <v>352484.37483728142</v>
      </c>
      <c r="AR19" s="20">
        <v>349974.24279218505</v>
      </c>
      <c r="AS19" s="20">
        <v>358578.85486202262</v>
      </c>
      <c r="AT19" s="20">
        <v>366714.44513929717</v>
      </c>
      <c r="AU19" s="20">
        <v>371934.99839858571</v>
      </c>
      <c r="AV19" s="20">
        <v>377129.10507364123</v>
      </c>
      <c r="AW19" s="20">
        <v>375296.33135884872</v>
      </c>
      <c r="AX19" s="20">
        <v>377487.54888388357</v>
      </c>
      <c r="AY19" s="20">
        <v>388328.60600445489</v>
      </c>
      <c r="AZ19" s="20">
        <v>388758.9511548414</v>
      </c>
      <c r="BA19" s="20">
        <v>392863.3685610721</v>
      </c>
      <c r="BB19" s="20">
        <v>398623.36194430839</v>
      </c>
      <c r="BC19" s="20">
        <v>400533.35783428978</v>
      </c>
      <c r="BD19" s="20">
        <v>402244.6930227289</v>
      </c>
      <c r="BE19" s="20">
        <v>410418.89015519945</v>
      </c>
      <c r="BF19" s="20">
        <v>420174.2649657164</v>
      </c>
      <c r="BG19" s="20">
        <v>426131.49748469738</v>
      </c>
      <c r="BH19" s="20">
        <v>425978.4216581728</v>
      </c>
      <c r="BI19" s="20">
        <v>426422.55909011402</v>
      </c>
      <c r="BJ19" s="20">
        <v>432534.31622212194</v>
      </c>
      <c r="BK19" s="20">
        <v>450659.13746447762</v>
      </c>
      <c r="BL19" s="20">
        <v>452811.59348173981</v>
      </c>
      <c r="BM19" s="20">
        <v>455604.96952618373</v>
      </c>
      <c r="BN19" s="20">
        <v>462325.63684775383</v>
      </c>
      <c r="BO19" s="20">
        <v>467713.77985239157</v>
      </c>
      <c r="BP19" s="20">
        <v>472502.11492165062</v>
      </c>
      <c r="BQ19" s="20">
        <v>485628.08318831422</v>
      </c>
      <c r="BR19" s="20">
        <v>503370.02717907878</v>
      </c>
      <c r="BS19" s="20">
        <v>502007.68202334829</v>
      </c>
      <c r="BT19" s="20">
        <v>504107.62555743096</v>
      </c>
      <c r="BU19" s="20">
        <v>508758.27153624315</v>
      </c>
      <c r="BV19" s="20">
        <v>511404.3314752623</v>
      </c>
      <c r="BW19" s="20">
        <v>529595.90514189005</v>
      </c>
      <c r="BX19" s="20">
        <v>524682.51394529874</v>
      </c>
      <c r="BY19" s="20">
        <v>524944.37888598826</v>
      </c>
      <c r="BZ19" s="20">
        <v>534959.85990772652</v>
      </c>
      <c r="CA19" s="20">
        <v>532801.96010548773</v>
      </c>
      <c r="CB19" s="20">
        <v>533523.59388498822</v>
      </c>
      <c r="CC19" s="20">
        <v>549024.56652575731</v>
      </c>
      <c r="CD19" s="20">
        <v>547681.65280348051</v>
      </c>
      <c r="CE19" s="20">
        <v>551651.72031013714</v>
      </c>
      <c r="CF19" s="20">
        <v>551004.37770502875</v>
      </c>
      <c r="CG19" s="20">
        <v>549691.30436799221</v>
      </c>
      <c r="CH19" s="20">
        <v>552925.98582588159</v>
      </c>
      <c r="CI19" s="20">
        <v>568746.1975441688</v>
      </c>
      <c r="CJ19" s="20">
        <v>550254.58969089133</v>
      </c>
      <c r="CK19" s="20">
        <v>555140.65510619339</v>
      </c>
      <c r="CL19" s="20">
        <v>559133.64418688521</v>
      </c>
      <c r="CM19" s="20">
        <v>555184.66019427613</v>
      </c>
      <c r="CN19" s="20">
        <v>561892.22859960794</v>
      </c>
      <c r="CO19" s="20">
        <v>572632.94351228676</v>
      </c>
      <c r="CP19" s="20">
        <v>581455.42537234223</v>
      </c>
      <c r="CQ19" s="20">
        <v>583645.93904027145</v>
      </c>
      <c r="CR19" s="20">
        <v>584132.40714670951</v>
      </c>
      <c r="CS19" s="20">
        <v>585354.68333984551</v>
      </c>
      <c r="CT19" s="20">
        <v>594113.86944441183</v>
      </c>
      <c r="CU19" s="20">
        <v>612715.44150516961</v>
      </c>
      <c r="CV19" s="20">
        <v>610549.52555021038</v>
      </c>
      <c r="CW19" s="20">
        <v>607246.1754499157</v>
      </c>
      <c r="CX19" s="20">
        <v>608010.71847112419</v>
      </c>
      <c r="CY19" s="20">
        <v>607105.00571332744</v>
      </c>
      <c r="CZ19" s="20">
        <v>613038.18111023121</v>
      </c>
      <c r="DA19" s="20">
        <v>618567.62637426518</v>
      </c>
      <c r="DB19" s="20">
        <v>621575.87924039154</v>
      </c>
      <c r="DC19" s="20">
        <v>620613.40175972227</v>
      </c>
      <c r="DD19" s="20">
        <v>624196.50028075778</v>
      </c>
      <c r="DE19" s="20">
        <v>621982.78580235061</v>
      </c>
      <c r="DF19" s="20">
        <v>629903.10987744282</v>
      </c>
      <c r="DG19" s="20">
        <v>643503.71694762015</v>
      </c>
      <c r="DH19" s="20">
        <v>637935.84290473629</v>
      </c>
      <c r="DI19" s="20">
        <v>641131.81549814169</v>
      </c>
      <c r="DJ19" s="20">
        <v>644847.35312069464</v>
      </c>
      <c r="DK19" s="20">
        <v>644504.60147656454</v>
      </c>
      <c r="DL19" s="20">
        <v>643629.08177173021</v>
      </c>
      <c r="DM19" s="20">
        <v>658157.91295497073</v>
      </c>
      <c r="DN19" s="20">
        <v>661790.69562789111</v>
      </c>
      <c r="DO19" s="20">
        <v>663601.0855981271</v>
      </c>
      <c r="DP19" s="20">
        <v>665941.57108538609</v>
      </c>
      <c r="DQ19" s="20">
        <v>663554.65809631872</v>
      </c>
      <c r="DR19" s="20">
        <v>669757.32404765557</v>
      </c>
      <c r="DS19" s="20">
        <v>689691.52953533689</v>
      </c>
      <c r="DT19" s="20">
        <v>681726.58956000453</v>
      </c>
      <c r="DU19" s="20">
        <v>679803.81732992036</v>
      </c>
      <c r="DV19" s="20">
        <v>687545.51429046562</v>
      </c>
      <c r="DW19" s="20">
        <v>679750.99139036797</v>
      </c>
      <c r="DX19" s="20">
        <v>679502.24852618203</v>
      </c>
      <c r="DY19" s="20">
        <v>696400.93742785498</v>
      </c>
      <c r="DZ19" s="20">
        <v>704008.23087322665</v>
      </c>
      <c r="EA19" s="20">
        <v>701192.71216499119</v>
      </c>
      <c r="EB19" s="20">
        <v>705216.97982709762</v>
      </c>
      <c r="EC19" s="20">
        <v>697870.01045052335</v>
      </c>
      <c r="ED19" s="20">
        <v>705248.72362973006</v>
      </c>
      <c r="EE19" s="20">
        <v>723519.3463899378</v>
      </c>
      <c r="EF19" s="20">
        <v>707560.86370813753</v>
      </c>
      <c r="EG19" s="20">
        <v>709296.82990325731</v>
      </c>
      <c r="EH19" s="20">
        <v>709542.42414238735</v>
      </c>
      <c r="EI19" s="20">
        <v>710148.34512117098</v>
      </c>
      <c r="EJ19" s="20">
        <v>716030.1078319872</v>
      </c>
      <c r="EK19" s="20">
        <v>737639.0789762463</v>
      </c>
      <c r="EL19" s="20">
        <v>735687.7074694992</v>
      </c>
      <c r="EM19" s="20">
        <v>743270.07342815725</v>
      </c>
      <c r="EN19" s="20">
        <v>737832.44663460902</v>
      </c>
      <c r="EO19" s="20">
        <v>737720.79541641276</v>
      </c>
      <c r="EP19" s="20">
        <v>738523.37898459821</v>
      </c>
      <c r="EQ19" s="20">
        <v>749262.6852035427</v>
      </c>
      <c r="ER19" s="20">
        <v>740107.11260913522</v>
      </c>
      <c r="ES19" s="20">
        <v>741809.34601182886</v>
      </c>
      <c r="ET19" s="20">
        <v>747655.40708670381</v>
      </c>
      <c r="EU19" s="20">
        <v>756027.90471721638</v>
      </c>
      <c r="EV19" s="20">
        <v>750397.99758848804</v>
      </c>
      <c r="EW19" s="20">
        <v>762678.65923294658</v>
      </c>
      <c r="EX19" s="20">
        <v>768126.77698948572</v>
      </c>
      <c r="EY19" s="20">
        <v>768812.77664736426</v>
      </c>
      <c r="EZ19" s="20">
        <v>776822.74686380161</v>
      </c>
      <c r="FA19" s="20">
        <v>778409.96234911797</v>
      </c>
      <c r="FB19" s="20">
        <v>775757.39034028072</v>
      </c>
      <c r="FC19" s="20">
        <v>790615.67139950732</v>
      </c>
      <c r="FD19" s="20">
        <v>778544.10593731049</v>
      </c>
      <c r="FE19" s="20">
        <v>777817.56214524526</v>
      </c>
      <c r="FF19" s="20">
        <v>784582.79249189293</v>
      </c>
      <c r="FG19" s="20">
        <v>785445.72622798174</v>
      </c>
      <c r="FH19" s="20">
        <v>792274.68783427053</v>
      </c>
      <c r="FI19" s="20">
        <v>803355.42146700225</v>
      </c>
      <c r="FJ19" s="20">
        <v>811637.94620707037</v>
      </c>
      <c r="FK19" s="20">
        <v>817163.05438487045</v>
      </c>
      <c r="FL19" s="20">
        <v>821940.12340883864</v>
      </c>
      <c r="FM19" s="20">
        <v>817276.65009935957</v>
      </c>
      <c r="FN19" s="20">
        <v>820167.84228325146</v>
      </c>
      <c r="FO19" s="20">
        <v>845456.94558343012</v>
      </c>
      <c r="FP19" s="20">
        <v>826864.60070382385</v>
      </c>
      <c r="FQ19" s="20">
        <v>838238.48413779202</v>
      </c>
      <c r="FR19" s="20">
        <v>843271.67220935645</v>
      </c>
      <c r="FS19" s="20">
        <v>844280.09255149413</v>
      </c>
      <c r="FT19" s="20">
        <v>845537.0389660073</v>
      </c>
      <c r="FU19" s="20">
        <v>866102.93285009987</v>
      </c>
      <c r="FV19" s="20">
        <v>867428.44838042953</v>
      </c>
      <c r="FW19" s="20">
        <v>868166.80858330242</v>
      </c>
      <c r="FX19" s="20">
        <v>875346.22877021681</v>
      </c>
      <c r="FY19" s="20">
        <v>874716.59395947889</v>
      </c>
      <c r="FZ19" s="20">
        <v>875732.97647439246</v>
      </c>
      <c r="GA19" s="20">
        <v>898087.71157948498</v>
      </c>
      <c r="GB19" s="20">
        <v>891694.34838429873</v>
      </c>
      <c r="GC19" s="20">
        <v>893577.36160509079</v>
      </c>
      <c r="GD19" s="20">
        <v>900868.32316911488</v>
      </c>
      <c r="GE19" s="20">
        <v>902483.32436898677</v>
      </c>
      <c r="GF19" s="20">
        <v>899447.18277702748</v>
      </c>
      <c r="GG19" s="20">
        <v>918650.3683881826</v>
      </c>
      <c r="GH19" s="20">
        <v>918923.56531013013</v>
      </c>
      <c r="GI19" s="20">
        <v>931990.4704116045</v>
      </c>
      <c r="GJ19" s="20">
        <v>942828.45170091838</v>
      </c>
      <c r="GK19" s="20">
        <v>934593.60087671247</v>
      </c>
      <c r="GL19" s="20">
        <v>938893.0906043658</v>
      </c>
      <c r="GM19" s="20">
        <v>964903.65816977061</v>
      </c>
      <c r="GN19" s="20">
        <v>951872.2846089995</v>
      </c>
      <c r="GO19" s="20">
        <v>954806.88872382301</v>
      </c>
      <c r="GP19" s="20">
        <v>966998.79163189325</v>
      </c>
      <c r="GQ19" s="20">
        <v>963385.13791769918</v>
      </c>
      <c r="GR19" s="20">
        <v>966476.23611212708</v>
      </c>
      <c r="GS19" s="20">
        <v>986335.55935559468</v>
      </c>
      <c r="GT19" s="20">
        <v>983475.06246908521</v>
      </c>
      <c r="GU19" s="20">
        <v>992376.5720016578</v>
      </c>
      <c r="GV19" s="20">
        <v>996911.05970027228</v>
      </c>
      <c r="GW19" s="20">
        <v>986440.02093431761</v>
      </c>
      <c r="GX19" s="20">
        <v>993709.49508748413</v>
      </c>
      <c r="GY19" s="20">
        <v>1017887.5378409447</v>
      </c>
      <c r="GZ19" s="20">
        <v>998127.53947513166</v>
      </c>
      <c r="HA19" s="20">
        <v>999715.23939006682</v>
      </c>
      <c r="HB19" s="20">
        <v>1010491.2278513022</v>
      </c>
      <c r="HC19" s="20">
        <v>1006665.4789967077</v>
      </c>
      <c r="HD19" s="20">
        <v>1013474.3926492896</v>
      </c>
      <c r="HE19" s="20">
        <v>1030056.3964424304</v>
      </c>
      <c r="HF19" s="20">
        <v>1030859.6699758011</v>
      </c>
      <c r="HG19" s="20">
        <v>1043542.4938298365</v>
      </c>
      <c r="HH19" s="20">
        <v>1044135.8141519856</v>
      </c>
      <c r="HI19" s="20">
        <v>1043064.1400403862</v>
      </c>
      <c r="HJ19" s="20">
        <v>1046410.4843115755</v>
      </c>
      <c r="HK19" s="20">
        <v>1078346.8963702978</v>
      </c>
      <c r="HL19" s="20">
        <v>1069640.2163992606</v>
      </c>
      <c r="HM19" s="20">
        <v>1068604.7489994646</v>
      </c>
      <c r="HN19" s="20">
        <v>1093610.0220569868</v>
      </c>
      <c r="HO19" s="20">
        <v>1097707.3217510136</v>
      </c>
      <c r="HP19" s="20">
        <v>1118736.0191019978</v>
      </c>
      <c r="HQ19" s="20">
        <v>1144357.5747194968</v>
      </c>
      <c r="HR19" s="20">
        <v>1155665.5437043023</v>
      </c>
      <c r="HS19" s="20">
        <v>1149273.2105047726</v>
      </c>
      <c r="HT19" s="20">
        <v>1160903.3357624561</v>
      </c>
      <c r="HU19" s="20">
        <v>1159159.3340057312</v>
      </c>
      <c r="HV19" s="20">
        <v>1164079.9466062805</v>
      </c>
      <c r="HW19" s="20">
        <v>1188754.5086515967</v>
      </c>
      <c r="HX19" s="20">
        <v>1182577.7046810363</v>
      </c>
      <c r="HY19" s="20">
        <v>1180144.8826261195</v>
      </c>
      <c r="HZ19" s="20">
        <v>1187893.6739051936</v>
      </c>
      <c r="IA19" s="20">
        <v>1188513.7588120946</v>
      </c>
      <c r="IB19" s="20">
        <v>1196472.0804211127</v>
      </c>
      <c r="IC19" s="20">
        <v>1214726.5993208308</v>
      </c>
      <c r="ID19" s="20">
        <v>1222002.1299885651</v>
      </c>
      <c r="IE19" s="20">
        <v>1225271.6427500341</v>
      </c>
      <c r="IF19" s="20">
        <v>1231818.2295422694</v>
      </c>
      <c r="IG19" s="20">
        <v>1226937.4165614089</v>
      </c>
      <c r="IH19" s="20">
        <v>1230481.6645233824</v>
      </c>
      <c r="II19" s="20">
        <v>1260987.6654569283</v>
      </c>
      <c r="IJ19" s="20">
        <v>1250996.2614229333</v>
      </c>
      <c r="IK19" s="20">
        <v>1246378.024711126</v>
      </c>
      <c r="IL19" s="20">
        <v>1269223.5354350014</v>
      </c>
      <c r="IM19" s="20">
        <v>1270569.6878336677</v>
      </c>
      <c r="IN19" s="20">
        <v>1277411.4269064376</v>
      </c>
      <c r="IO19" s="20">
        <v>1297961.6027128547</v>
      </c>
      <c r="IP19" s="20">
        <v>1304701.9239827797</v>
      </c>
      <c r="IQ19" s="20">
        <v>1305964.4808504477</v>
      </c>
      <c r="IR19" s="20">
        <v>1315852.9131714329</v>
      </c>
      <c r="IS19" s="20">
        <v>1318682.0518887455</v>
      </c>
      <c r="IT19" s="20">
        <v>1329615.1528891688</v>
      </c>
      <c r="IU19" s="20">
        <v>1376310.1327636135</v>
      </c>
      <c r="IV19" s="20">
        <v>1365727.8339413744</v>
      </c>
      <c r="IW19" s="20">
        <v>1371788.0222163638</v>
      </c>
      <c r="IX19" s="20">
        <v>1394301.0247997574</v>
      </c>
      <c r="IY19" s="20">
        <v>1391672.3331427292</v>
      </c>
      <c r="IZ19" s="20">
        <v>1395139.0902797291</v>
      </c>
      <c r="JA19" s="20">
        <v>1431385.0635477887</v>
      </c>
      <c r="JB19" s="20">
        <v>1417825.1502927155</v>
      </c>
      <c r="JC19" s="20">
        <v>1420103.8218466733</v>
      </c>
      <c r="JD19" s="20">
        <v>1431514.1309162518</v>
      </c>
      <c r="JE19" s="20">
        <v>1428189.3746584817</v>
      </c>
      <c r="JF19" s="20">
        <v>1439590.3756911359</v>
      </c>
      <c r="JG19" s="20">
        <v>1469262.2938748142</v>
      </c>
      <c r="JH19" s="20">
        <v>1457579.928659464</v>
      </c>
      <c r="JI19" s="20">
        <v>1464167.7311287294</v>
      </c>
      <c r="JJ19" s="20">
        <v>1492177.7228931687</v>
      </c>
      <c r="JK19" s="20">
        <v>1486545.5021137991</v>
      </c>
      <c r="JL19" s="20">
        <v>1489733.6702920427</v>
      </c>
      <c r="JM19" s="20">
        <v>1528384.4176487701</v>
      </c>
      <c r="JN19" s="20">
        <v>1528604.1859433723</v>
      </c>
      <c r="JO19" s="20">
        <v>1534945.9411170622</v>
      </c>
      <c r="JP19" s="20">
        <v>1556696.4784184918</v>
      </c>
      <c r="JQ19" s="20">
        <v>1544119.8534879754</v>
      </c>
      <c r="JR19" s="20">
        <v>1554890.3447887425</v>
      </c>
      <c r="JS19" s="20">
        <v>1589460.4697565399</v>
      </c>
      <c r="JT19" s="20">
        <v>1573706.407090825</v>
      </c>
      <c r="JU19" s="20">
        <v>1581735.1112088775</v>
      </c>
      <c r="JV19" s="20">
        <v>1626558.7535342446</v>
      </c>
      <c r="JW19" s="20">
        <v>1595977.0763362874</v>
      </c>
      <c r="JX19" s="20">
        <v>1613552.9674828178</v>
      </c>
      <c r="JY19" s="20">
        <v>1659807.3754064762</v>
      </c>
      <c r="JZ19" s="20">
        <v>1661771.931232058</v>
      </c>
      <c r="KA19" s="20">
        <v>1669045.3463817495</v>
      </c>
      <c r="KB19" s="20">
        <v>1689080.0739366519</v>
      </c>
      <c r="KC19" s="20">
        <v>1684071.5085214011</v>
      </c>
      <c r="KD19" s="20">
        <v>1709816.6071735877</v>
      </c>
      <c r="KE19" s="20">
        <v>1763063.233526788</v>
      </c>
      <c r="KF19" s="20">
        <v>1756577.9237974121</v>
      </c>
      <c r="KG19" s="20">
        <v>1762440.7563305935</v>
      </c>
      <c r="KH19" s="20">
        <v>1806019.4947181621</v>
      </c>
      <c r="KI19" s="20">
        <v>1792485.339132031</v>
      </c>
      <c r="KJ19" s="66"/>
    </row>
    <row r="20" spans="1:296">
      <c r="A20" s="22" t="s">
        <v>35</v>
      </c>
      <c r="B20" s="17" t="s">
        <v>33</v>
      </c>
      <c r="C20" s="20">
        <v>345819.9413482392</v>
      </c>
      <c r="D20" s="20">
        <v>342845.54754785419</v>
      </c>
      <c r="E20" s="20">
        <v>346532.78640451893</v>
      </c>
      <c r="F20" s="20">
        <v>345996.74359894707</v>
      </c>
      <c r="G20" s="20">
        <v>345842.28835454513</v>
      </c>
      <c r="H20" s="20">
        <v>348447.29022445419</v>
      </c>
      <c r="I20" s="20">
        <v>352601.11804852297</v>
      </c>
      <c r="J20" s="20">
        <v>356348.79372033995</v>
      </c>
      <c r="K20" s="20">
        <v>363225.51103304623</v>
      </c>
      <c r="L20" s="20">
        <v>365273.9715136505</v>
      </c>
      <c r="M20" s="20">
        <v>365976.83419508755</v>
      </c>
      <c r="N20" s="20">
        <v>369694.54972089978</v>
      </c>
      <c r="O20" s="20">
        <v>381494.32499686669</v>
      </c>
      <c r="P20" s="20">
        <v>382449.28037389828</v>
      </c>
      <c r="Q20" s="20">
        <v>385986.67912203452</v>
      </c>
      <c r="R20" s="20">
        <v>385738.91299932473</v>
      </c>
      <c r="S20" s="20">
        <v>383025.33040709409</v>
      </c>
      <c r="T20" s="20">
        <v>381055.95933180756</v>
      </c>
      <c r="U20" s="20">
        <v>381931.82765665813</v>
      </c>
      <c r="V20" s="20">
        <v>392612.82536637335</v>
      </c>
      <c r="W20" s="20">
        <v>395828.81375950808</v>
      </c>
      <c r="X20" s="20">
        <v>396281.6807413827</v>
      </c>
      <c r="Y20" s="20">
        <v>404020.2940906561</v>
      </c>
      <c r="Z20" s="20">
        <v>405105.12780884013</v>
      </c>
      <c r="AA20" s="20">
        <v>411502.76250701002</v>
      </c>
      <c r="AB20" s="20">
        <v>416590.07706953085</v>
      </c>
      <c r="AC20" s="20">
        <v>418442.0152609318</v>
      </c>
      <c r="AD20" s="20">
        <v>422707.58618300979</v>
      </c>
      <c r="AE20" s="20">
        <v>421734.31794064579</v>
      </c>
      <c r="AF20" s="20">
        <v>425837.39390939672</v>
      </c>
      <c r="AG20" s="20">
        <v>428353.73964186583</v>
      </c>
      <c r="AH20" s="20">
        <v>434135.07710154797</v>
      </c>
      <c r="AI20" s="20">
        <v>433761.85952307051</v>
      </c>
      <c r="AJ20" s="20">
        <v>433722.29702596081</v>
      </c>
      <c r="AK20" s="20">
        <v>434332.80172143958</v>
      </c>
      <c r="AL20" s="20">
        <v>439602.25241508958</v>
      </c>
      <c r="AM20" s="20">
        <v>445879.62337682437</v>
      </c>
      <c r="AN20" s="20">
        <v>458622.42415853636</v>
      </c>
      <c r="AO20" s="20">
        <v>458100.72995712934</v>
      </c>
      <c r="AP20" s="20">
        <v>464831.14187545265</v>
      </c>
      <c r="AQ20" s="20">
        <v>468517.87069215276</v>
      </c>
      <c r="AR20" s="20">
        <v>469311.93864740909</v>
      </c>
      <c r="AS20" s="20">
        <v>475016.34018461936</v>
      </c>
      <c r="AT20" s="20">
        <v>479669.15425113169</v>
      </c>
      <c r="AU20" s="20">
        <v>489188.52569479169</v>
      </c>
      <c r="AV20" s="20">
        <v>493951.30460842722</v>
      </c>
      <c r="AW20" s="20">
        <v>494599.16549287527</v>
      </c>
      <c r="AX20" s="20">
        <v>499765.90163529903</v>
      </c>
      <c r="AY20" s="20">
        <v>508563.09135883278</v>
      </c>
      <c r="AZ20" s="20">
        <v>511935.7570463646</v>
      </c>
      <c r="BA20" s="20">
        <v>515750.03714591637</v>
      </c>
      <c r="BB20" s="20">
        <v>521558.50911752845</v>
      </c>
      <c r="BC20" s="20">
        <v>522904.087368134</v>
      </c>
      <c r="BD20" s="20">
        <v>524767.1325412289</v>
      </c>
      <c r="BE20" s="20">
        <v>533818.37530406774</v>
      </c>
      <c r="BF20" s="20">
        <v>548810.65797865519</v>
      </c>
      <c r="BG20" s="20">
        <v>558718.19157448946</v>
      </c>
      <c r="BH20" s="20">
        <v>564375.55010622554</v>
      </c>
      <c r="BI20" s="20">
        <v>572537.55352435168</v>
      </c>
      <c r="BJ20" s="20">
        <v>584548.07565510296</v>
      </c>
      <c r="BK20" s="20">
        <v>600555.08328244102</v>
      </c>
      <c r="BL20" s="20">
        <v>598883.17543817346</v>
      </c>
      <c r="BM20" s="20">
        <v>608429.74198238947</v>
      </c>
      <c r="BN20" s="20">
        <v>624450.48079596646</v>
      </c>
      <c r="BO20" s="20">
        <v>626754.4845508053</v>
      </c>
      <c r="BP20" s="20">
        <v>635951.9526882408</v>
      </c>
      <c r="BQ20" s="20">
        <v>642325.16618071951</v>
      </c>
      <c r="BR20" s="20">
        <v>661583.44840009627</v>
      </c>
      <c r="BS20" s="20">
        <v>666229.58995651011</v>
      </c>
      <c r="BT20" s="20">
        <v>673129.4266046749</v>
      </c>
      <c r="BU20" s="20">
        <v>683173.3174666292</v>
      </c>
      <c r="BV20" s="20">
        <v>689158.11640487681</v>
      </c>
      <c r="BW20" s="20">
        <v>705935.28335300763</v>
      </c>
      <c r="BX20" s="20">
        <v>705909.49811993283</v>
      </c>
      <c r="BY20" s="20">
        <v>708320.13289738423</v>
      </c>
      <c r="BZ20" s="20">
        <v>717498.4087595758</v>
      </c>
      <c r="CA20" s="20">
        <v>721850.5272420157</v>
      </c>
      <c r="CB20" s="20">
        <v>731142.66329446458</v>
      </c>
      <c r="CC20" s="20">
        <v>751885.7540954065</v>
      </c>
      <c r="CD20" s="20">
        <v>758235.0017631161</v>
      </c>
      <c r="CE20" s="20">
        <v>767587.07758755889</v>
      </c>
      <c r="CF20" s="20">
        <v>768948.75553978072</v>
      </c>
      <c r="CG20" s="20">
        <v>773826.01202239329</v>
      </c>
      <c r="CH20" s="20">
        <v>783033.840557385</v>
      </c>
      <c r="CI20" s="20">
        <v>799905.70545474021</v>
      </c>
      <c r="CJ20" s="20">
        <v>788561.26689246506</v>
      </c>
      <c r="CK20" s="20">
        <v>802953.99121183832</v>
      </c>
      <c r="CL20" s="20">
        <v>806455.54017614771</v>
      </c>
      <c r="CM20" s="20">
        <v>808353.6153614826</v>
      </c>
      <c r="CN20" s="20">
        <v>812571.647100006</v>
      </c>
      <c r="CO20" s="20">
        <v>821768.11848367343</v>
      </c>
      <c r="CP20" s="20">
        <v>824447.85103854863</v>
      </c>
      <c r="CQ20" s="20">
        <v>825644.9446893296</v>
      </c>
      <c r="CR20" s="20">
        <v>831220.41130016604</v>
      </c>
      <c r="CS20" s="20">
        <v>829852.51877414354</v>
      </c>
      <c r="CT20" s="20">
        <v>838101.46277674497</v>
      </c>
      <c r="CU20" s="20">
        <v>855954.89026419504</v>
      </c>
      <c r="CV20" s="20">
        <v>858143.42779687769</v>
      </c>
      <c r="CW20" s="20">
        <v>855757.43462524517</v>
      </c>
      <c r="CX20" s="20">
        <v>857185.86021053896</v>
      </c>
      <c r="CY20" s="20">
        <v>855472.3590888757</v>
      </c>
      <c r="CZ20" s="20">
        <v>864139.16544147441</v>
      </c>
      <c r="DA20" s="20">
        <v>870722.24364940915</v>
      </c>
      <c r="DB20" s="20">
        <v>872086.1009991623</v>
      </c>
      <c r="DC20" s="20">
        <v>871463.20776572009</v>
      </c>
      <c r="DD20" s="20">
        <v>872959.13289390504</v>
      </c>
      <c r="DE20" s="20">
        <v>872676.49354816275</v>
      </c>
      <c r="DF20" s="20">
        <v>879555.35232075676</v>
      </c>
      <c r="DG20" s="20">
        <v>891865.67088948388</v>
      </c>
      <c r="DH20" s="20">
        <v>887900.08368469239</v>
      </c>
      <c r="DI20" s="20">
        <v>890679.5998105373</v>
      </c>
      <c r="DJ20" s="20">
        <v>895757.85128272022</v>
      </c>
      <c r="DK20" s="20">
        <v>890288.82257802482</v>
      </c>
      <c r="DL20" s="20">
        <v>900185.43678228895</v>
      </c>
      <c r="DM20" s="20">
        <v>907675.3588330911</v>
      </c>
      <c r="DN20" s="20">
        <v>911870.18979927199</v>
      </c>
      <c r="DO20" s="20">
        <v>914890.12226936559</v>
      </c>
      <c r="DP20" s="20">
        <v>914199.78224738303</v>
      </c>
      <c r="DQ20" s="20">
        <v>915827.66727364203</v>
      </c>
      <c r="DR20" s="20">
        <v>926956.19675359421</v>
      </c>
      <c r="DS20" s="20">
        <v>949287.06749055022</v>
      </c>
      <c r="DT20" s="20">
        <v>937919.81030971603</v>
      </c>
      <c r="DU20" s="20">
        <v>939656.11716981744</v>
      </c>
      <c r="DV20" s="20">
        <v>943345.57656754204</v>
      </c>
      <c r="DW20" s="20">
        <v>936009.09309699829</v>
      </c>
      <c r="DX20" s="20">
        <v>934463.10974846245</v>
      </c>
      <c r="DY20" s="20">
        <v>957908.88465856307</v>
      </c>
      <c r="DZ20" s="20">
        <v>954966.26451526303</v>
      </c>
      <c r="EA20" s="20">
        <v>951489.69880113495</v>
      </c>
      <c r="EB20" s="20">
        <v>955242.07428677147</v>
      </c>
      <c r="EC20" s="20">
        <v>948411.88421573327</v>
      </c>
      <c r="ED20" s="20">
        <v>962472.27078845282</v>
      </c>
      <c r="EE20" s="20">
        <v>992175.96257852437</v>
      </c>
      <c r="EF20" s="20">
        <v>962789.26121726865</v>
      </c>
      <c r="EG20" s="20">
        <v>971814.67881383165</v>
      </c>
      <c r="EH20" s="20">
        <v>967966.09271095623</v>
      </c>
      <c r="EI20" s="20">
        <v>971395.25655403943</v>
      </c>
      <c r="EJ20" s="20">
        <v>980466.27717669192</v>
      </c>
      <c r="EK20" s="20">
        <v>1004811.6702092716</v>
      </c>
      <c r="EL20" s="20">
        <v>1010183.3078156342</v>
      </c>
      <c r="EM20" s="20">
        <v>1012717.4654407506</v>
      </c>
      <c r="EN20" s="20">
        <v>1005953.1895202602</v>
      </c>
      <c r="EO20" s="20">
        <v>1005861.363099105</v>
      </c>
      <c r="EP20" s="20">
        <v>1000031.2216816385</v>
      </c>
      <c r="EQ20" s="20">
        <v>1022815.9734021632</v>
      </c>
      <c r="ER20" s="20">
        <v>994399.87894983811</v>
      </c>
      <c r="ES20" s="20">
        <v>997914.41247742961</v>
      </c>
      <c r="ET20" s="20">
        <v>1001816.7354815113</v>
      </c>
      <c r="EU20" s="20">
        <v>1011410.4649434944</v>
      </c>
      <c r="EV20" s="20">
        <v>1025788.9778068159</v>
      </c>
      <c r="EW20" s="20">
        <v>1041829.7593762329</v>
      </c>
      <c r="EX20" s="20">
        <v>1047483.3769371153</v>
      </c>
      <c r="EY20" s="20">
        <v>1052188.4140122784</v>
      </c>
      <c r="EZ20" s="20">
        <v>1058885.3078272298</v>
      </c>
      <c r="FA20" s="20">
        <v>1056703.292049191</v>
      </c>
      <c r="FB20" s="20">
        <v>1057864.631571532</v>
      </c>
      <c r="FC20" s="20">
        <v>1086226.9870723402</v>
      </c>
      <c r="FD20" s="20">
        <v>1063843.0220635044</v>
      </c>
      <c r="FE20" s="20">
        <v>1069346.5660615889</v>
      </c>
      <c r="FF20" s="20">
        <v>1074169.0201329361</v>
      </c>
      <c r="FG20" s="20">
        <v>1080486.479348104</v>
      </c>
      <c r="FH20" s="20">
        <v>1082225.5428695141</v>
      </c>
      <c r="FI20" s="20">
        <v>1110555.4420151573</v>
      </c>
      <c r="FJ20" s="20">
        <v>1106884.2488900903</v>
      </c>
      <c r="FK20" s="20">
        <v>1117013.5863359484</v>
      </c>
      <c r="FL20" s="20">
        <v>1114225.3475854229</v>
      </c>
      <c r="FM20" s="20">
        <v>1115839.0898464948</v>
      </c>
      <c r="FN20" s="20">
        <v>1122085.1649820001</v>
      </c>
      <c r="FO20" s="20">
        <v>1148038.7558453907</v>
      </c>
      <c r="FP20" s="20">
        <v>1115285.4603792182</v>
      </c>
      <c r="FQ20" s="20">
        <v>1129975.6156603054</v>
      </c>
      <c r="FR20" s="20">
        <v>1133316.3259026778</v>
      </c>
      <c r="FS20" s="20">
        <v>1136641.6720190439</v>
      </c>
      <c r="FT20" s="20">
        <v>1139341.4272926766</v>
      </c>
      <c r="FU20" s="20">
        <v>1165254.1267138696</v>
      </c>
      <c r="FV20" s="20">
        <v>1161830.3447920422</v>
      </c>
      <c r="FW20" s="20">
        <v>1178563.3716064366</v>
      </c>
      <c r="FX20" s="20">
        <v>1180132.2005405705</v>
      </c>
      <c r="FY20" s="20">
        <v>1176752.4955237878</v>
      </c>
      <c r="FZ20" s="20">
        <v>1180930.0126564109</v>
      </c>
      <c r="GA20" s="20">
        <v>1202413.5747644112</v>
      </c>
      <c r="GB20" s="20">
        <v>1194051.4516890987</v>
      </c>
      <c r="GC20" s="20">
        <v>1191017.3938221578</v>
      </c>
      <c r="GD20" s="20">
        <v>1197263.2535293228</v>
      </c>
      <c r="GE20" s="20">
        <v>1202151.4738454001</v>
      </c>
      <c r="GF20" s="20">
        <v>1203099.4854230992</v>
      </c>
      <c r="GG20" s="20">
        <v>1219838.9285475023</v>
      </c>
      <c r="GH20" s="20">
        <v>1223710.7836648456</v>
      </c>
      <c r="GI20" s="20">
        <v>1237942.4069416616</v>
      </c>
      <c r="GJ20" s="20">
        <v>1243757.051754368</v>
      </c>
      <c r="GK20" s="20">
        <v>1241848.7275299968</v>
      </c>
      <c r="GL20" s="20">
        <v>1254813.9963730748</v>
      </c>
      <c r="GM20" s="20">
        <v>1269097.2767540722</v>
      </c>
      <c r="GN20" s="20">
        <v>1250042.7083776994</v>
      </c>
      <c r="GO20" s="20">
        <v>1252850.0700507357</v>
      </c>
      <c r="GP20" s="20">
        <v>1266413.9116993963</v>
      </c>
      <c r="GQ20" s="20">
        <v>1258526.7416817616</v>
      </c>
      <c r="GR20" s="20">
        <v>1267712.3573817024</v>
      </c>
      <c r="GS20" s="20">
        <v>1276792.4586561066</v>
      </c>
      <c r="GT20" s="20">
        <v>1280063.1502680045</v>
      </c>
      <c r="GU20" s="20">
        <v>1292222.190808048</v>
      </c>
      <c r="GV20" s="20">
        <v>1288806.1382929669</v>
      </c>
      <c r="GW20" s="20">
        <v>1299670.5100389498</v>
      </c>
      <c r="GX20" s="20">
        <v>1301462.4400404659</v>
      </c>
      <c r="GY20" s="20">
        <v>1320624.2691765777</v>
      </c>
      <c r="GZ20" s="20">
        <v>1305911.2487432708</v>
      </c>
      <c r="HA20" s="20">
        <v>1309048.7851125668</v>
      </c>
      <c r="HB20" s="20">
        <v>1314540.3560744114</v>
      </c>
      <c r="HC20" s="20">
        <v>1310871.0187837444</v>
      </c>
      <c r="HD20" s="20">
        <v>1316719.2944908191</v>
      </c>
      <c r="HE20" s="20">
        <v>1334584.7954021781</v>
      </c>
      <c r="HF20" s="20">
        <v>1339940.3206222542</v>
      </c>
      <c r="HG20" s="20">
        <v>1349309.9251368665</v>
      </c>
      <c r="HH20" s="20">
        <v>1342499.6485200943</v>
      </c>
      <c r="HI20" s="20">
        <v>1344019.1143516512</v>
      </c>
      <c r="HJ20" s="20">
        <v>1344353.034213908</v>
      </c>
      <c r="HK20" s="20">
        <v>1370518.2551534872</v>
      </c>
      <c r="HL20" s="20">
        <v>1350550.1018476696</v>
      </c>
      <c r="HM20" s="20">
        <v>1350752.6028899872</v>
      </c>
      <c r="HN20" s="20">
        <v>1381619.7198121164</v>
      </c>
      <c r="HO20" s="20">
        <v>1390569.4100986598</v>
      </c>
      <c r="HP20" s="20">
        <v>1409609.1594317835</v>
      </c>
      <c r="HQ20" s="20">
        <v>1435072.9710757872</v>
      </c>
      <c r="HR20" s="20">
        <v>1441721.6434084373</v>
      </c>
      <c r="HS20" s="20">
        <v>1431201.8163462514</v>
      </c>
      <c r="HT20" s="20">
        <v>1444883.4029594194</v>
      </c>
      <c r="HU20" s="20">
        <v>1442106.8933126484</v>
      </c>
      <c r="HV20" s="20">
        <v>1448334.8269678911</v>
      </c>
      <c r="HW20" s="20">
        <v>1485118.1330044691</v>
      </c>
      <c r="HX20" s="20">
        <v>1476456.0731330193</v>
      </c>
      <c r="HY20" s="20">
        <v>1474796.9536195653</v>
      </c>
      <c r="HZ20" s="20">
        <v>1486469.8771010123</v>
      </c>
      <c r="IA20" s="20">
        <v>1494195.8043917692</v>
      </c>
      <c r="IB20" s="20">
        <v>1505641.7388832239</v>
      </c>
      <c r="IC20" s="20">
        <v>1541708.4541070322</v>
      </c>
      <c r="ID20" s="20">
        <v>1540934.2480208776</v>
      </c>
      <c r="IE20" s="20">
        <v>1538620.1669129888</v>
      </c>
      <c r="IF20" s="20">
        <v>1551352.9473668274</v>
      </c>
      <c r="IG20" s="20">
        <v>1545555.0764137127</v>
      </c>
      <c r="IH20" s="20">
        <v>1551610.5045682243</v>
      </c>
      <c r="II20" s="20">
        <v>1560769.1882539429</v>
      </c>
      <c r="IJ20" s="20">
        <v>1553243.9737797403</v>
      </c>
      <c r="IK20" s="20">
        <v>1555829.6606844203</v>
      </c>
      <c r="IL20" s="20">
        <v>1580511.8625572508</v>
      </c>
      <c r="IM20" s="20">
        <v>1573604.3717646925</v>
      </c>
      <c r="IN20" s="20">
        <v>1580157.0984250926</v>
      </c>
      <c r="IO20" s="20">
        <v>1609172.0953300237</v>
      </c>
      <c r="IP20" s="20">
        <v>1607879.3410479522</v>
      </c>
      <c r="IQ20" s="20">
        <v>1622868.8105376158</v>
      </c>
      <c r="IR20" s="20">
        <v>1614529.673086724</v>
      </c>
      <c r="IS20" s="20">
        <v>1622301.1374527479</v>
      </c>
      <c r="IT20" s="20">
        <v>1655930.2253625172</v>
      </c>
      <c r="IU20" s="20">
        <v>1685842.9105511273</v>
      </c>
      <c r="IV20" s="20">
        <v>1696696.6450075968</v>
      </c>
      <c r="IW20" s="20">
        <v>1694823.7237485514</v>
      </c>
      <c r="IX20" s="20">
        <v>1695833.1304626912</v>
      </c>
      <c r="IY20" s="20">
        <v>1697937.7127654466</v>
      </c>
      <c r="IZ20" s="20">
        <v>1706533.6236952147</v>
      </c>
      <c r="JA20" s="20">
        <v>1731759.4421272567</v>
      </c>
      <c r="JB20" s="20">
        <v>1722053.5510397954</v>
      </c>
      <c r="JC20" s="20">
        <v>1731617.5532196546</v>
      </c>
      <c r="JD20" s="20">
        <v>1736142.0198554972</v>
      </c>
      <c r="JE20" s="20">
        <v>1730128.6708856223</v>
      </c>
      <c r="JF20" s="20">
        <v>1738698.7855203017</v>
      </c>
      <c r="JG20" s="20">
        <v>1751822.6764939111</v>
      </c>
      <c r="JH20" s="20">
        <v>1745794.1761854095</v>
      </c>
      <c r="JI20" s="20">
        <v>1758465.4025920802</v>
      </c>
      <c r="JJ20" s="20">
        <v>1770670.6608897804</v>
      </c>
      <c r="JK20" s="20">
        <v>1770481.511429243</v>
      </c>
      <c r="JL20" s="20">
        <v>1779325.7816221153</v>
      </c>
      <c r="JM20" s="20">
        <v>1811035.7176413271</v>
      </c>
      <c r="JN20" s="20">
        <v>1830146.2842832985</v>
      </c>
      <c r="JO20" s="20">
        <v>1829284.8245071578</v>
      </c>
      <c r="JP20" s="20">
        <v>1851224.6035406864</v>
      </c>
      <c r="JQ20" s="20">
        <v>1845940.7243087834</v>
      </c>
      <c r="JR20" s="20">
        <v>1856357.4280317626</v>
      </c>
      <c r="JS20" s="20">
        <v>1892039.2243531873</v>
      </c>
      <c r="JT20" s="20">
        <v>1866383.4065676688</v>
      </c>
      <c r="JU20" s="20">
        <v>1875556.1553600589</v>
      </c>
      <c r="JV20" s="20">
        <v>1911732.101274444</v>
      </c>
      <c r="JW20" s="20">
        <v>1895489.2469634609</v>
      </c>
      <c r="JX20" s="20">
        <v>1917184.8869675975</v>
      </c>
      <c r="JY20" s="20">
        <v>1956334.1298765806</v>
      </c>
      <c r="JZ20" s="20">
        <v>1973335.5658024335</v>
      </c>
      <c r="KA20" s="20">
        <v>1981294.322121684</v>
      </c>
      <c r="KB20" s="20">
        <v>1995586.2599285652</v>
      </c>
      <c r="KC20" s="20">
        <v>1981562.4752002354</v>
      </c>
      <c r="KD20" s="20">
        <v>2012101.350118614</v>
      </c>
      <c r="KE20" s="20">
        <v>2068319.580726834</v>
      </c>
      <c r="KF20" s="20">
        <v>2057619.2401295032</v>
      </c>
      <c r="KG20" s="20">
        <v>2066907.6805467315</v>
      </c>
      <c r="KH20" s="20">
        <v>2103234.9036863893</v>
      </c>
      <c r="KI20" s="20">
        <v>2119882.0771186454</v>
      </c>
      <c r="KJ20" s="66"/>
    </row>
    <row r="21" spans="1:296">
      <c r="A21" s="28" t="s">
        <v>36</v>
      </c>
      <c r="B21" s="17" t="s">
        <v>33</v>
      </c>
      <c r="C21" s="20">
        <v>91631.161073658586</v>
      </c>
      <c r="D21" s="20">
        <v>86868.257252224939</v>
      </c>
      <c r="E21" s="20">
        <v>88180.961529655309</v>
      </c>
      <c r="F21" s="20">
        <v>89012.961340396461</v>
      </c>
      <c r="G21" s="20">
        <v>90327.441172779771</v>
      </c>
      <c r="H21" s="20">
        <v>90835.85672041151</v>
      </c>
      <c r="I21" s="20">
        <v>92062.812149321369</v>
      </c>
      <c r="J21" s="20">
        <v>94124.918944858218</v>
      </c>
      <c r="K21" s="20">
        <v>96639.275482374956</v>
      </c>
      <c r="L21" s="20">
        <v>97340.486228695925</v>
      </c>
      <c r="M21" s="20">
        <v>97272.20441502599</v>
      </c>
      <c r="N21" s="20">
        <v>98564.917068774696</v>
      </c>
      <c r="O21" s="20">
        <v>101210.46983867286</v>
      </c>
      <c r="P21" s="20">
        <v>100944.38328789589</v>
      </c>
      <c r="Q21" s="20">
        <v>98777.492265172797</v>
      </c>
      <c r="R21" s="20">
        <v>99770.492008869594</v>
      </c>
      <c r="S21" s="20">
        <v>99043.027971102565</v>
      </c>
      <c r="T21" s="20">
        <v>99873.849275650136</v>
      </c>
      <c r="U21" s="20">
        <v>101260.32824773382</v>
      </c>
      <c r="V21" s="20">
        <v>115755.3272145989</v>
      </c>
      <c r="W21" s="20">
        <v>118903.11034312422</v>
      </c>
      <c r="X21" s="20">
        <v>119886.61156225728</v>
      </c>
      <c r="Y21" s="20">
        <v>121856.70456507702</v>
      </c>
      <c r="Z21" s="20">
        <v>122319.74260096575</v>
      </c>
      <c r="AA21" s="20">
        <v>125459.61246587273</v>
      </c>
      <c r="AB21" s="20">
        <v>125144.25789037364</v>
      </c>
      <c r="AC21" s="20">
        <v>127735.21854974754</v>
      </c>
      <c r="AD21" s="20">
        <v>128852.83827806721</v>
      </c>
      <c r="AE21" s="20">
        <v>128768.45416446554</v>
      </c>
      <c r="AF21" s="20">
        <v>132994.88052173375</v>
      </c>
      <c r="AG21" s="20">
        <v>131338.16129692353</v>
      </c>
      <c r="AH21" s="20">
        <v>131580.25160464196</v>
      </c>
      <c r="AI21" s="20">
        <v>138009.20987842715</v>
      </c>
      <c r="AJ21" s="20">
        <v>138264.63037047995</v>
      </c>
      <c r="AK21" s="20">
        <v>139474.78296315658</v>
      </c>
      <c r="AL21" s="20">
        <v>139064.91007611013</v>
      </c>
      <c r="AM21" s="20">
        <v>143828.5307995124</v>
      </c>
      <c r="AN21" s="20">
        <v>152056.92955479794</v>
      </c>
      <c r="AO21" s="20">
        <v>152314.45892611038</v>
      </c>
      <c r="AP21" s="20">
        <v>153961.21362380977</v>
      </c>
      <c r="AQ21" s="20">
        <v>151264.44200233038</v>
      </c>
      <c r="AR21" s="20">
        <v>149968.58577859768</v>
      </c>
      <c r="AS21" s="20">
        <v>149951.47746810847</v>
      </c>
      <c r="AT21" s="20">
        <v>150647.41890954808</v>
      </c>
      <c r="AU21" s="20">
        <v>156695.21908844367</v>
      </c>
      <c r="AV21" s="20">
        <v>159365.12267140747</v>
      </c>
      <c r="AW21" s="20">
        <v>157073.13163989133</v>
      </c>
      <c r="AX21" s="20">
        <v>157299.67245973612</v>
      </c>
      <c r="AY21" s="20">
        <v>165996.51753135337</v>
      </c>
      <c r="AZ21" s="20">
        <v>167069.9161274136</v>
      </c>
      <c r="BA21" s="20">
        <v>168094.7296919651</v>
      </c>
      <c r="BB21" s="20">
        <v>171244.61051262246</v>
      </c>
      <c r="BC21" s="20">
        <v>175296.86683624308</v>
      </c>
      <c r="BD21" s="20">
        <v>178663.50143409963</v>
      </c>
      <c r="BE21" s="20">
        <v>173144.51646877592</v>
      </c>
      <c r="BF21" s="20">
        <v>180225.55082986248</v>
      </c>
      <c r="BG21" s="20">
        <v>193747.71140619318</v>
      </c>
      <c r="BH21" s="20">
        <v>193742.27755157498</v>
      </c>
      <c r="BI21" s="20">
        <v>192776.58955983582</v>
      </c>
      <c r="BJ21" s="20">
        <v>194339.4602104573</v>
      </c>
      <c r="BK21" s="20">
        <v>191536.93818355142</v>
      </c>
      <c r="BL21" s="20">
        <v>192030.9754907196</v>
      </c>
      <c r="BM21" s="20">
        <v>192759.16775105929</v>
      </c>
      <c r="BN21" s="20">
        <v>196450.22012077042</v>
      </c>
      <c r="BO21" s="20">
        <v>197439.56409142929</v>
      </c>
      <c r="BP21" s="20">
        <v>194277.32313983291</v>
      </c>
      <c r="BQ21" s="20">
        <v>198867.89076901399</v>
      </c>
      <c r="BR21" s="20">
        <v>206249.7430179338</v>
      </c>
      <c r="BS21" s="20">
        <v>211200.99675342222</v>
      </c>
      <c r="BT21" s="20">
        <v>211867.88908922512</v>
      </c>
      <c r="BU21" s="20">
        <v>212602.13810533663</v>
      </c>
      <c r="BV21" s="20">
        <v>209566.55724232265</v>
      </c>
      <c r="BW21" s="20">
        <v>208068.95494570254</v>
      </c>
      <c r="BX21" s="20">
        <v>211954.24635239641</v>
      </c>
      <c r="BY21" s="20">
        <v>206879.65420914398</v>
      </c>
      <c r="BZ21" s="20">
        <v>213065.54296639608</v>
      </c>
      <c r="CA21" s="20">
        <v>211113.65790906816</v>
      </c>
      <c r="CB21" s="20">
        <v>209030.13419065034</v>
      </c>
      <c r="CC21" s="20">
        <v>211638.10094765719</v>
      </c>
      <c r="CD21" s="20">
        <v>221030.80185043858</v>
      </c>
      <c r="CE21" s="20">
        <v>221232.9743083792</v>
      </c>
      <c r="CF21" s="20">
        <v>211775.52203333253</v>
      </c>
      <c r="CG21" s="20">
        <v>205453.82004485384</v>
      </c>
      <c r="CH21" s="20">
        <v>200650.97307802603</v>
      </c>
      <c r="CI21" s="20">
        <v>197099.16686008836</v>
      </c>
      <c r="CJ21" s="20">
        <v>195814.79478725034</v>
      </c>
      <c r="CK21" s="20">
        <v>198674.62799715041</v>
      </c>
      <c r="CL21" s="20">
        <v>198694.71966373324</v>
      </c>
      <c r="CM21" s="20">
        <v>194954.66852072213</v>
      </c>
      <c r="CN21" s="20">
        <v>195838.80339618385</v>
      </c>
      <c r="CO21" s="20">
        <v>190022.96679101815</v>
      </c>
      <c r="CP21" s="20">
        <v>190373.84484909475</v>
      </c>
      <c r="CQ21" s="20">
        <v>193505.98313615896</v>
      </c>
      <c r="CR21" s="20">
        <v>192587.89025374939</v>
      </c>
      <c r="CS21" s="20">
        <v>191718.74496813864</v>
      </c>
      <c r="CT21" s="20">
        <v>188662.54987992253</v>
      </c>
      <c r="CU21" s="20">
        <v>192713.52316322672</v>
      </c>
      <c r="CV21" s="20">
        <v>186236.35576751988</v>
      </c>
      <c r="CW21" s="20">
        <v>186147.64453426271</v>
      </c>
      <c r="CX21" s="20">
        <v>184225.99935438685</v>
      </c>
      <c r="CY21" s="20">
        <v>184487.27726060481</v>
      </c>
      <c r="CZ21" s="20">
        <v>181150.87225669704</v>
      </c>
      <c r="DA21" s="20">
        <v>175954.74585784436</v>
      </c>
      <c r="DB21" s="20">
        <v>180321.08999593958</v>
      </c>
      <c r="DC21" s="20">
        <v>181881.23974537107</v>
      </c>
      <c r="DD21" s="20">
        <v>182994.19736312982</v>
      </c>
      <c r="DE21" s="20">
        <v>190280.75434340254</v>
      </c>
      <c r="DF21" s="20">
        <v>192879.43516261308</v>
      </c>
      <c r="DG21" s="20">
        <v>194292.71111242007</v>
      </c>
      <c r="DH21" s="20">
        <v>196747.20896212495</v>
      </c>
      <c r="DI21" s="20">
        <v>190704.81755414087</v>
      </c>
      <c r="DJ21" s="20">
        <v>186723.41746044203</v>
      </c>
      <c r="DK21" s="20">
        <v>183657.27897649983</v>
      </c>
      <c r="DL21" s="20">
        <v>181045.38257786672</v>
      </c>
      <c r="DM21" s="20">
        <v>174878.02568748506</v>
      </c>
      <c r="DN21" s="20">
        <v>178480.38059599002</v>
      </c>
      <c r="DO21" s="20">
        <v>178770.51841428003</v>
      </c>
      <c r="DP21" s="20">
        <v>176019.17840243998</v>
      </c>
      <c r="DQ21" s="20">
        <v>175183.89871696002</v>
      </c>
      <c r="DR21" s="20">
        <v>173543.30249361001</v>
      </c>
      <c r="DS21" s="20">
        <v>169795.44864006183</v>
      </c>
      <c r="DT21" s="20">
        <v>164749.66626804206</v>
      </c>
      <c r="DU21" s="20">
        <v>162155.28240953002</v>
      </c>
      <c r="DV21" s="20">
        <v>160209.83163794997</v>
      </c>
      <c r="DW21" s="20">
        <v>157138.01421633002</v>
      </c>
      <c r="DX21" s="20">
        <v>149756.11479605001</v>
      </c>
      <c r="DY21" s="20">
        <v>141001.39466581002</v>
      </c>
      <c r="DZ21" s="20">
        <v>140744.27144179601</v>
      </c>
      <c r="EA21" s="20">
        <v>141099.02976224996</v>
      </c>
      <c r="EB21" s="20">
        <v>135184.04780159914</v>
      </c>
      <c r="EC21" s="20">
        <v>134145.23439095065</v>
      </c>
      <c r="ED21" s="20">
        <v>133963.13739067104</v>
      </c>
      <c r="EE21" s="20">
        <v>141430.90474960004</v>
      </c>
      <c r="EF21" s="20">
        <v>139128.44836347003</v>
      </c>
      <c r="EG21" s="20">
        <v>142777.96194682003</v>
      </c>
      <c r="EH21" s="20">
        <v>140586.60492309998</v>
      </c>
      <c r="EI21" s="20">
        <v>141063.39317129998</v>
      </c>
      <c r="EJ21" s="20">
        <v>145891.05304763716</v>
      </c>
      <c r="EK21" s="20">
        <v>143801.7691557011</v>
      </c>
      <c r="EL21" s="20">
        <v>143927.96690119739</v>
      </c>
      <c r="EM21" s="20">
        <v>149451.61684498208</v>
      </c>
      <c r="EN21" s="20">
        <v>138422.48105896171</v>
      </c>
      <c r="EO21" s="20">
        <v>137786.18474246055</v>
      </c>
      <c r="EP21" s="20">
        <v>136407.05310928694</v>
      </c>
      <c r="EQ21" s="20">
        <v>142265.91164847999</v>
      </c>
      <c r="ER21" s="20">
        <v>142059.06681502803</v>
      </c>
      <c r="ES21" s="20">
        <v>140088.85527733044</v>
      </c>
      <c r="ET21" s="20">
        <v>134525.42425868625</v>
      </c>
      <c r="EU21" s="20">
        <v>143229.02090460254</v>
      </c>
      <c r="EV21" s="20">
        <v>148735.76806263189</v>
      </c>
      <c r="EW21" s="20">
        <v>157107.41264839607</v>
      </c>
      <c r="EX21" s="20">
        <v>159434.34702637407</v>
      </c>
      <c r="EY21" s="20">
        <v>165551.82969480471</v>
      </c>
      <c r="EZ21" s="20">
        <v>167013.77025389922</v>
      </c>
      <c r="FA21" s="20">
        <v>166436.23103060553</v>
      </c>
      <c r="FB21" s="20">
        <v>168034.22286587287</v>
      </c>
      <c r="FC21" s="20">
        <v>173808.76087554003</v>
      </c>
      <c r="FD21" s="20">
        <v>176609.28847345081</v>
      </c>
      <c r="FE21" s="20">
        <v>174733.25318999402</v>
      </c>
      <c r="FF21" s="20">
        <v>179567.23076457414</v>
      </c>
      <c r="FG21" s="20">
        <v>190168.83653618518</v>
      </c>
      <c r="FH21" s="20">
        <v>192849.21689510468</v>
      </c>
      <c r="FI21" s="20">
        <v>195087.29264458397</v>
      </c>
      <c r="FJ21" s="20">
        <v>195801.12560118371</v>
      </c>
      <c r="FK21" s="20">
        <v>211062.11899792354</v>
      </c>
      <c r="FL21" s="20">
        <v>211446.49884236435</v>
      </c>
      <c r="FM21" s="20">
        <v>216390.66027653587</v>
      </c>
      <c r="FN21" s="20">
        <v>216392.88396128704</v>
      </c>
      <c r="FO21" s="20">
        <v>223778.04566281172</v>
      </c>
      <c r="FP21" s="20">
        <v>225428.97653238155</v>
      </c>
      <c r="FQ21" s="20">
        <v>231436.51786123661</v>
      </c>
      <c r="FR21" s="20">
        <v>231977.69432349844</v>
      </c>
      <c r="FS21" s="20">
        <v>235937.22855698154</v>
      </c>
      <c r="FT21" s="20">
        <v>240104.79926080798</v>
      </c>
      <c r="FU21" s="20">
        <v>237832.86692222441</v>
      </c>
      <c r="FV21" s="20">
        <v>235644.06387276758</v>
      </c>
      <c r="FW21" s="20">
        <v>246390.73918657241</v>
      </c>
      <c r="FX21" s="20">
        <v>244800.8448750861</v>
      </c>
      <c r="FY21" s="20">
        <v>240845.75851179252</v>
      </c>
      <c r="FZ21" s="20">
        <v>241365.8800433322</v>
      </c>
      <c r="GA21" s="20">
        <v>241385.75750597572</v>
      </c>
      <c r="GB21" s="20">
        <v>239995.25113824918</v>
      </c>
      <c r="GC21" s="20">
        <v>239971.51224224406</v>
      </c>
      <c r="GD21" s="20">
        <v>237158.23315375944</v>
      </c>
      <c r="GE21" s="20">
        <v>238113.01369417028</v>
      </c>
      <c r="GF21" s="20">
        <v>239391.49578350078</v>
      </c>
      <c r="GG21" s="20">
        <v>224042.75498204696</v>
      </c>
      <c r="GH21" s="20">
        <v>228570.40088623887</v>
      </c>
      <c r="GI21" s="20">
        <v>241735.77674016129</v>
      </c>
      <c r="GJ21" s="20">
        <v>244640.10157457428</v>
      </c>
      <c r="GK21" s="20">
        <v>248975.83290879626</v>
      </c>
      <c r="GL21" s="20">
        <v>259569.3346601417</v>
      </c>
      <c r="GM21" s="20">
        <v>262299.57341999485</v>
      </c>
      <c r="GN21" s="20">
        <v>257647.62556777397</v>
      </c>
      <c r="GO21" s="20">
        <v>260677.99904283113</v>
      </c>
      <c r="GP21" s="20">
        <v>255091.05473390868</v>
      </c>
      <c r="GQ21" s="20">
        <v>251834.66529633204</v>
      </c>
      <c r="GR21" s="20">
        <v>248908.0261511874</v>
      </c>
      <c r="GS21" s="20">
        <v>241652.52449488995</v>
      </c>
      <c r="GT21" s="20">
        <v>240609.78118654163</v>
      </c>
      <c r="GU21" s="20">
        <v>252880.19044555203</v>
      </c>
      <c r="GV21" s="20">
        <v>250043.02917949884</v>
      </c>
      <c r="GW21" s="20">
        <v>251873.57302308903</v>
      </c>
      <c r="GX21" s="20">
        <v>248236.15609104568</v>
      </c>
      <c r="GY21" s="20">
        <v>250204.33573900477</v>
      </c>
      <c r="GZ21" s="20">
        <v>246530.01647473112</v>
      </c>
      <c r="HA21" s="20">
        <v>245496.61775886145</v>
      </c>
      <c r="HB21" s="20">
        <v>246482.35251079162</v>
      </c>
      <c r="HC21" s="20">
        <v>251956.44429815892</v>
      </c>
      <c r="HD21" s="20">
        <v>256027.50824525798</v>
      </c>
      <c r="HE21" s="20">
        <v>247948.03189599662</v>
      </c>
      <c r="HF21" s="20">
        <v>249802.38348612603</v>
      </c>
      <c r="HG21" s="20">
        <v>258638.95273890544</v>
      </c>
      <c r="HH21" s="20">
        <v>257770.47976497596</v>
      </c>
      <c r="HI21" s="20">
        <v>253358.36412755231</v>
      </c>
      <c r="HJ21" s="20">
        <v>260804.81942457604</v>
      </c>
      <c r="HK21" s="20">
        <v>263851.62881842745</v>
      </c>
      <c r="HL21" s="20">
        <v>259077.47940715309</v>
      </c>
      <c r="HM21" s="20">
        <v>258807.71663717541</v>
      </c>
      <c r="HN21" s="20">
        <v>277022.6973567399</v>
      </c>
      <c r="HO21" s="20">
        <v>273079.54712069046</v>
      </c>
      <c r="HP21" s="20">
        <v>270255.00104450656</v>
      </c>
      <c r="HQ21" s="20">
        <v>272971.97140798758</v>
      </c>
      <c r="HR21" s="20">
        <v>279345.31357658975</v>
      </c>
      <c r="HS21" s="20">
        <v>281336.14294982678</v>
      </c>
      <c r="HT21" s="20">
        <v>291634.00167363271</v>
      </c>
      <c r="HU21" s="20">
        <v>281426.97901718068</v>
      </c>
      <c r="HV21" s="20">
        <v>281698.84102335828</v>
      </c>
      <c r="HW21" s="20">
        <v>316519.68493470812</v>
      </c>
      <c r="HX21" s="20">
        <v>317545.78424981958</v>
      </c>
      <c r="HY21" s="20">
        <v>315838.52009375772</v>
      </c>
      <c r="HZ21" s="20">
        <v>312596.3327074796</v>
      </c>
      <c r="IA21" s="20">
        <v>313204.64579693688</v>
      </c>
      <c r="IB21" s="20">
        <v>308567.45597994619</v>
      </c>
      <c r="IC21" s="20">
        <v>307865.57247689221</v>
      </c>
      <c r="ID21" s="20">
        <v>313036.77976255515</v>
      </c>
      <c r="IE21" s="20">
        <v>313244.06901830551</v>
      </c>
      <c r="IF21" s="20">
        <v>313608.24931561353</v>
      </c>
      <c r="IG21" s="20">
        <v>317419.57995155209</v>
      </c>
      <c r="IH21" s="20">
        <v>321448.90112745354</v>
      </c>
      <c r="II21" s="20">
        <v>316877.17856322636</v>
      </c>
      <c r="IJ21" s="20">
        <v>316102.08754718304</v>
      </c>
      <c r="IK21" s="20">
        <v>315872.16976608481</v>
      </c>
      <c r="IL21" s="20">
        <v>317263.44858683442</v>
      </c>
      <c r="IM21" s="20">
        <v>314703.51324524463</v>
      </c>
      <c r="IN21" s="20">
        <v>309152.33184116706</v>
      </c>
      <c r="IO21" s="20">
        <v>309239.91222163214</v>
      </c>
      <c r="IP21" s="20">
        <v>309589.39362798154</v>
      </c>
      <c r="IQ21" s="20">
        <v>318229.97324116994</v>
      </c>
      <c r="IR21" s="20">
        <v>310574.77164043003</v>
      </c>
      <c r="IS21" s="20">
        <v>307345.49819306005</v>
      </c>
      <c r="IT21" s="20">
        <v>324109.06798931013</v>
      </c>
      <c r="IU21" s="20">
        <v>314238.05194015999</v>
      </c>
      <c r="IV21" s="20">
        <v>315426.43658701004</v>
      </c>
      <c r="IW21" s="20">
        <v>316360.83518854005</v>
      </c>
      <c r="IX21" s="20">
        <v>347890.80610166001</v>
      </c>
      <c r="IY21" s="20">
        <v>342147.57062692003</v>
      </c>
      <c r="IZ21" s="20">
        <v>333770.77052928007</v>
      </c>
      <c r="JA21" s="20">
        <v>327578.76588806993</v>
      </c>
      <c r="JB21" s="20">
        <v>331828.66567305994</v>
      </c>
      <c r="JC21" s="20">
        <v>352619.43973225</v>
      </c>
      <c r="JD21" s="20">
        <v>348465.54166463</v>
      </c>
      <c r="JE21" s="20">
        <v>351687.73120673001</v>
      </c>
      <c r="JF21" s="20">
        <v>353298.72470098006</v>
      </c>
      <c r="JG21" s="20">
        <v>351750.32895072002</v>
      </c>
      <c r="JH21" s="20">
        <v>359250.71852017002</v>
      </c>
      <c r="JI21" s="20">
        <v>358165.87376643001</v>
      </c>
      <c r="JJ21" s="20">
        <v>364999.63171630999</v>
      </c>
      <c r="JK21" s="20">
        <v>369301.56918952003</v>
      </c>
      <c r="JL21" s="20">
        <v>379696.73632896994</v>
      </c>
      <c r="JM21" s="20">
        <v>381150.33617424092</v>
      </c>
      <c r="JN21" s="20">
        <v>387315.34832251992</v>
      </c>
      <c r="JO21" s="20">
        <v>393331.49310619</v>
      </c>
      <c r="JP21" s="20">
        <v>399446.12020221003</v>
      </c>
      <c r="JQ21" s="20">
        <v>398049.48708962003</v>
      </c>
      <c r="JR21" s="20">
        <v>413430.46700894006</v>
      </c>
      <c r="JS21" s="20">
        <v>405469.88627098111</v>
      </c>
      <c r="JT21" s="20">
        <v>398917.11570921121</v>
      </c>
      <c r="JU21" s="20">
        <v>402853.75240115996</v>
      </c>
      <c r="JV21" s="20">
        <v>406260.56192627002</v>
      </c>
      <c r="JW21" s="20">
        <v>429150.63788903464</v>
      </c>
      <c r="JX21" s="20">
        <v>440898.4290230553</v>
      </c>
      <c r="JY21" s="20">
        <v>441662.04171856999</v>
      </c>
      <c r="JZ21" s="20">
        <v>450495.03896405804</v>
      </c>
      <c r="KA21" s="20">
        <v>464670.2510777401</v>
      </c>
      <c r="KB21" s="20">
        <v>466224.01645625226</v>
      </c>
      <c r="KC21" s="20">
        <v>467638.33868796867</v>
      </c>
      <c r="KD21" s="20">
        <v>476015.06539707136</v>
      </c>
      <c r="KE21" s="20">
        <v>474739.55762802088</v>
      </c>
      <c r="KF21" s="20">
        <v>485521.86390457454</v>
      </c>
      <c r="KG21" s="20">
        <v>498483.12779122364</v>
      </c>
      <c r="KH21" s="20">
        <v>503614.75359119859</v>
      </c>
      <c r="KI21" s="20">
        <v>519023.93036590284</v>
      </c>
      <c r="KJ21" s="66"/>
    </row>
    <row r="22" spans="1:296">
      <c r="A22" s="29" t="s">
        <v>37</v>
      </c>
      <c r="B22" s="17" t="s">
        <v>33</v>
      </c>
      <c r="C22" s="20">
        <v>110147.76928075691</v>
      </c>
      <c r="D22" s="20">
        <v>106080.08902998327</v>
      </c>
      <c r="E22" s="20">
        <v>107015.89158557364</v>
      </c>
      <c r="F22" s="20">
        <v>107996.36874828457</v>
      </c>
      <c r="G22" s="20">
        <v>108802.00184809066</v>
      </c>
      <c r="H22" s="20">
        <v>108813.14891920006</v>
      </c>
      <c r="I22" s="20">
        <v>110383.61968016368</v>
      </c>
      <c r="J22" s="20">
        <v>112120.49132660289</v>
      </c>
      <c r="K22" s="20">
        <v>114833.73814012963</v>
      </c>
      <c r="L22" s="20">
        <v>115408.33791161061</v>
      </c>
      <c r="M22" s="20">
        <v>114966.33847434177</v>
      </c>
      <c r="N22" s="20">
        <v>115694.17961343048</v>
      </c>
      <c r="O22" s="20">
        <v>117209.95648895863</v>
      </c>
      <c r="P22" s="20">
        <v>116673.33404877984</v>
      </c>
      <c r="Q22" s="20">
        <v>114792.19825475858</v>
      </c>
      <c r="R22" s="20">
        <v>115515.24825157288</v>
      </c>
      <c r="S22" s="20">
        <v>114904.27044417526</v>
      </c>
      <c r="T22" s="20">
        <v>115983.83875043402</v>
      </c>
      <c r="U22" s="20">
        <v>115739.55723223875</v>
      </c>
      <c r="V22" s="20">
        <v>134645.39381423846</v>
      </c>
      <c r="W22" s="20">
        <v>136478.13166868378</v>
      </c>
      <c r="X22" s="20">
        <v>136847.58317330552</v>
      </c>
      <c r="Y22" s="20">
        <v>136108.20690017525</v>
      </c>
      <c r="Z22" s="20">
        <v>137058.6222506857</v>
      </c>
      <c r="AA22" s="20">
        <v>140225.38305678812</v>
      </c>
      <c r="AB22" s="20">
        <v>149391.61704823619</v>
      </c>
      <c r="AC22" s="20">
        <v>143913.97540299164</v>
      </c>
      <c r="AD22" s="20">
        <v>143414.48167895956</v>
      </c>
      <c r="AE22" s="20">
        <v>144534.74756480788</v>
      </c>
      <c r="AF22" s="20">
        <v>147584.29071615031</v>
      </c>
      <c r="AG22" s="20">
        <v>146409.10476628426</v>
      </c>
      <c r="AH22" s="20">
        <v>146714.7265042768</v>
      </c>
      <c r="AI22" s="20">
        <v>151505.26573884123</v>
      </c>
      <c r="AJ22" s="20">
        <v>152186.11977442412</v>
      </c>
      <c r="AK22" s="20">
        <v>152839.21139227203</v>
      </c>
      <c r="AL22" s="20">
        <v>153595.56227214559</v>
      </c>
      <c r="AM22" s="20">
        <v>156840.7808676624</v>
      </c>
      <c r="AN22" s="20">
        <v>166094.19960904794</v>
      </c>
      <c r="AO22" s="20">
        <v>165631.37844202039</v>
      </c>
      <c r="AP22" s="20">
        <v>167325.79189366978</v>
      </c>
      <c r="AQ22" s="20">
        <v>164997.53183280039</v>
      </c>
      <c r="AR22" s="20">
        <v>164439.0915820977</v>
      </c>
      <c r="AS22" s="20">
        <v>163561.76281098847</v>
      </c>
      <c r="AT22" s="20">
        <v>164917.40588525808</v>
      </c>
      <c r="AU22" s="20">
        <v>169627.91813699369</v>
      </c>
      <c r="AV22" s="20">
        <v>173401.05624483747</v>
      </c>
      <c r="AW22" s="20">
        <v>170620.76683533133</v>
      </c>
      <c r="AX22" s="20">
        <v>170604.12094667612</v>
      </c>
      <c r="AY22" s="20">
        <v>180855.77479187338</v>
      </c>
      <c r="AZ22" s="20">
        <v>183026.66522878359</v>
      </c>
      <c r="BA22" s="20">
        <v>182906.52365252509</v>
      </c>
      <c r="BB22" s="20">
        <v>184941.63376928246</v>
      </c>
      <c r="BC22" s="20">
        <v>187961.40756475308</v>
      </c>
      <c r="BD22" s="20">
        <v>191908.68120998962</v>
      </c>
      <c r="BE22" s="20">
        <v>188103.39030692592</v>
      </c>
      <c r="BF22" s="20">
        <v>195799.76760007249</v>
      </c>
      <c r="BG22" s="20">
        <v>209144.70786113318</v>
      </c>
      <c r="BH22" s="20">
        <v>208725.77995865498</v>
      </c>
      <c r="BI22" s="20">
        <v>207842.82232315582</v>
      </c>
      <c r="BJ22" s="20">
        <v>208442.92076594729</v>
      </c>
      <c r="BK22" s="20">
        <v>207228.12745695142</v>
      </c>
      <c r="BL22" s="20">
        <v>206746.97187834961</v>
      </c>
      <c r="BM22" s="20">
        <v>207760.67657258929</v>
      </c>
      <c r="BN22" s="20">
        <v>212121.55312350043</v>
      </c>
      <c r="BO22" s="20">
        <v>215178.80499148928</v>
      </c>
      <c r="BP22" s="20">
        <v>210090.17494572292</v>
      </c>
      <c r="BQ22" s="20">
        <v>218382.23041791399</v>
      </c>
      <c r="BR22" s="20">
        <v>220020.54641091378</v>
      </c>
      <c r="BS22" s="20">
        <v>226263.90777478222</v>
      </c>
      <c r="BT22" s="20">
        <v>226162.70676399511</v>
      </c>
      <c r="BU22" s="20">
        <v>227671.37677156663</v>
      </c>
      <c r="BV22" s="20">
        <v>224597.58529026265</v>
      </c>
      <c r="BW22" s="20">
        <v>223497.61945486255</v>
      </c>
      <c r="BX22" s="20">
        <v>226256.81570140642</v>
      </c>
      <c r="BY22" s="20">
        <v>224868.89384136398</v>
      </c>
      <c r="BZ22" s="20">
        <v>227924.21463836607</v>
      </c>
      <c r="CA22" s="20">
        <v>226167.11897552817</v>
      </c>
      <c r="CB22" s="20">
        <v>225055.46508550033</v>
      </c>
      <c r="CC22" s="20">
        <v>227441.68073224719</v>
      </c>
      <c r="CD22" s="20">
        <v>236402.97382443858</v>
      </c>
      <c r="CE22" s="20">
        <v>237096.72463970919</v>
      </c>
      <c r="CF22" s="20">
        <v>228906.38271934254</v>
      </c>
      <c r="CG22" s="20">
        <v>221571.97963871385</v>
      </c>
      <c r="CH22" s="20">
        <v>217043.50011973604</v>
      </c>
      <c r="CI22" s="20">
        <v>213781.55808999835</v>
      </c>
      <c r="CJ22" s="20">
        <v>213386.08186918034</v>
      </c>
      <c r="CK22" s="20">
        <v>214657.10675043042</v>
      </c>
      <c r="CL22" s="20">
        <v>214063.93108373325</v>
      </c>
      <c r="CM22" s="20">
        <v>210317.71254403214</v>
      </c>
      <c r="CN22" s="20">
        <v>210269.86761776995</v>
      </c>
      <c r="CO22" s="20">
        <v>205077.34647706753</v>
      </c>
      <c r="CP22" s="20">
        <v>207160.17494826965</v>
      </c>
      <c r="CQ22" s="20">
        <v>214137.45133472965</v>
      </c>
      <c r="CR22" s="20">
        <v>213758.25262305437</v>
      </c>
      <c r="CS22" s="20">
        <v>215540.53064992232</v>
      </c>
      <c r="CT22" s="20">
        <v>213593.51976469305</v>
      </c>
      <c r="CU22" s="20">
        <v>214513.04469801672</v>
      </c>
      <c r="CV22" s="20">
        <v>209735.2455857016</v>
      </c>
      <c r="CW22" s="20">
        <v>210644.83491851532</v>
      </c>
      <c r="CX22" s="20">
        <v>211207.13430885482</v>
      </c>
      <c r="CY22" s="20">
        <v>210046.10770192696</v>
      </c>
      <c r="CZ22" s="20">
        <v>208409.63942696556</v>
      </c>
      <c r="DA22" s="20">
        <v>204240.09952487613</v>
      </c>
      <c r="DB22" s="20">
        <v>207799.46426960599</v>
      </c>
      <c r="DC22" s="20">
        <v>207073.54088767181</v>
      </c>
      <c r="DD22" s="20">
        <v>210862.04839950515</v>
      </c>
      <c r="DE22" s="20">
        <v>219563.14102864623</v>
      </c>
      <c r="DF22" s="20">
        <v>223646.89806330815</v>
      </c>
      <c r="DG22" s="20">
        <v>221175.71736338813</v>
      </c>
      <c r="DH22" s="20">
        <v>224571.52542188836</v>
      </c>
      <c r="DI22" s="20">
        <v>220310.82737198519</v>
      </c>
      <c r="DJ22" s="20">
        <v>213048.51863338065</v>
      </c>
      <c r="DK22" s="20">
        <v>212894.21310739996</v>
      </c>
      <c r="DL22" s="20">
        <v>211235.20491952001</v>
      </c>
      <c r="DM22" s="20">
        <v>207129.97985829003</v>
      </c>
      <c r="DN22" s="20">
        <v>210282.02532196001</v>
      </c>
      <c r="DO22" s="20">
        <v>212870.66713737004</v>
      </c>
      <c r="DP22" s="20">
        <v>209400.31015560997</v>
      </c>
      <c r="DQ22" s="20">
        <v>205759.71483775001</v>
      </c>
      <c r="DR22" s="20">
        <v>206608.18616283999</v>
      </c>
      <c r="DS22" s="20">
        <v>204896.88507354184</v>
      </c>
      <c r="DT22" s="20">
        <v>199701.97375546998</v>
      </c>
      <c r="DU22" s="20">
        <v>198512.83397551003</v>
      </c>
      <c r="DV22" s="20">
        <v>194021.56836447999</v>
      </c>
      <c r="DW22" s="20">
        <v>191513.85759741001</v>
      </c>
      <c r="DX22" s="20">
        <v>185818.94736039001</v>
      </c>
      <c r="DY22" s="20">
        <v>178558.67579694002</v>
      </c>
      <c r="DZ22" s="20">
        <v>179059.08711846001</v>
      </c>
      <c r="EA22" s="20">
        <v>178862.37045432997</v>
      </c>
      <c r="EB22" s="20">
        <v>173750.46141797001</v>
      </c>
      <c r="EC22" s="20">
        <v>172295.90662419004</v>
      </c>
      <c r="ED22" s="20">
        <v>170847.49537667999</v>
      </c>
      <c r="EE22" s="20">
        <v>177302.93292864005</v>
      </c>
      <c r="EF22" s="20">
        <v>177260.43206495003</v>
      </c>
      <c r="EG22" s="20">
        <v>177928.90936509002</v>
      </c>
      <c r="EH22" s="20">
        <v>176830.72437965998</v>
      </c>
      <c r="EI22" s="20">
        <v>177864.19627373997</v>
      </c>
      <c r="EJ22" s="20">
        <v>184629.47732695995</v>
      </c>
      <c r="EK22" s="20">
        <v>185300.66163241002</v>
      </c>
      <c r="EL22" s="20">
        <v>185789.2616122</v>
      </c>
      <c r="EM22" s="20">
        <v>188095.34204580999</v>
      </c>
      <c r="EN22" s="20">
        <v>176479.22327060002</v>
      </c>
      <c r="EO22" s="20">
        <v>177763.41024346999</v>
      </c>
      <c r="EP22" s="20">
        <v>177580.44527333</v>
      </c>
      <c r="EQ22" s="20">
        <v>185609.22267404001</v>
      </c>
      <c r="ER22" s="20">
        <v>184463.22954164003</v>
      </c>
      <c r="ES22" s="20">
        <v>186015.80911614999</v>
      </c>
      <c r="ET22" s="20">
        <v>184736.87758969</v>
      </c>
      <c r="EU22" s="20">
        <v>196482.41850177001</v>
      </c>
      <c r="EV22" s="20">
        <v>200022.31914833002</v>
      </c>
      <c r="EW22" s="20">
        <v>208146.79153230999</v>
      </c>
      <c r="EX22" s="20">
        <v>209437.12874515002</v>
      </c>
      <c r="EY22" s="20">
        <v>211282.53368988997</v>
      </c>
      <c r="EZ22" s="20">
        <v>210652.77894021</v>
      </c>
      <c r="FA22" s="20">
        <v>210717.46059976998</v>
      </c>
      <c r="FB22" s="20">
        <v>212223.99874557997</v>
      </c>
      <c r="FC22" s="20">
        <v>216142.10480869003</v>
      </c>
      <c r="FD22" s="20">
        <v>219597.29843189003</v>
      </c>
      <c r="FE22" s="20">
        <v>218406.23426866997</v>
      </c>
      <c r="FF22" s="20">
        <v>221033.98590439002</v>
      </c>
      <c r="FG22" s="20">
        <v>234287.43546435001</v>
      </c>
      <c r="FH22" s="20">
        <v>233902.04176798</v>
      </c>
      <c r="FI22" s="20">
        <v>234316.46740911997</v>
      </c>
      <c r="FJ22" s="20">
        <v>238526.92554184</v>
      </c>
      <c r="FK22" s="20">
        <v>250587.05162209002</v>
      </c>
      <c r="FL22" s="20">
        <v>251129.79057473</v>
      </c>
      <c r="FM22" s="20">
        <v>255610.83169793003</v>
      </c>
      <c r="FN22" s="20">
        <v>257664.90623448</v>
      </c>
      <c r="FO22" s="20">
        <v>264632.90717379999</v>
      </c>
      <c r="FP22" s="20">
        <v>266873.67112091003</v>
      </c>
      <c r="FQ22" s="20">
        <v>272559.77282740996</v>
      </c>
      <c r="FR22" s="20">
        <v>277705.58748538001</v>
      </c>
      <c r="FS22" s="20">
        <v>280213.86692921002</v>
      </c>
      <c r="FT22" s="20">
        <v>283354.10940278001</v>
      </c>
      <c r="FU22" s="20">
        <v>281675.81379588001</v>
      </c>
      <c r="FV22" s="20">
        <v>284897.73602806998</v>
      </c>
      <c r="FW22" s="20">
        <v>292575.11521329003</v>
      </c>
      <c r="FX22" s="20">
        <v>291731.24305885</v>
      </c>
      <c r="FY22" s="20">
        <v>287179.11464079999</v>
      </c>
      <c r="FZ22" s="20">
        <v>288999.79172153003</v>
      </c>
      <c r="GA22" s="20">
        <v>289691.09968989005</v>
      </c>
      <c r="GB22" s="20">
        <v>289401.05425946001</v>
      </c>
      <c r="GC22" s="20">
        <v>289181.67931798997</v>
      </c>
      <c r="GD22" s="20">
        <v>287657.59949592</v>
      </c>
      <c r="GE22" s="20">
        <v>290338.39117369999</v>
      </c>
      <c r="GF22" s="20">
        <v>285722.89722107002</v>
      </c>
      <c r="GG22" s="20">
        <v>266303.36214270996</v>
      </c>
      <c r="GH22" s="20">
        <v>271063.5210602</v>
      </c>
      <c r="GI22" s="20">
        <v>282272.51635439001</v>
      </c>
      <c r="GJ22" s="20">
        <v>282563.68852495996</v>
      </c>
      <c r="GK22" s="20">
        <v>287079.97531864</v>
      </c>
      <c r="GL22" s="20">
        <v>295669.26302298997</v>
      </c>
      <c r="GM22" s="20">
        <v>299609.27799844003</v>
      </c>
      <c r="GN22" s="20">
        <v>294892.44380209997</v>
      </c>
      <c r="GO22" s="20">
        <v>295714.48612270999</v>
      </c>
      <c r="GP22" s="20">
        <v>287943.62546091998</v>
      </c>
      <c r="GQ22" s="20">
        <v>285900.69644684996</v>
      </c>
      <c r="GR22" s="20">
        <v>282398.60186942993</v>
      </c>
      <c r="GS22" s="20">
        <v>277525.31989718002</v>
      </c>
      <c r="GT22" s="20">
        <v>281517.80236892996</v>
      </c>
      <c r="GU22" s="20">
        <v>291631.19318720995</v>
      </c>
      <c r="GV22" s="20">
        <v>288660.44816150999</v>
      </c>
      <c r="GW22" s="20">
        <v>287942.23458117998</v>
      </c>
      <c r="GX22" s="20">
        <v>283259.62170059001</v>
      </c>
      <c r="GY22" s="20">
        <v>286610.50077092001</v>
      </c>
      <c r="GZ22" s="20">
        <v>282501.17063324008</v>
      </c>
      <c r="HA22" s="20">
        <v>283126.18997472996</v>
      </c>
      <c r="HB22" s="20">
        <v>283591.57913487998</v>
      </c>
      <c r="HC22" s="20">
        <v>290198.50418158999</v>
      </c>
      <c r="HD22" s="20">
        <v>294130.48215331999</v>
      </c>
      <c r="HE22" s="20">
        <v>290258.41914213996</v>
      </c>
      <c r="HF22" s="20">
        <v>289737.19346549001</v>
      </c>
      <c r="HG22" s="20">
        <v>296498.24715407001</v>
      </c>
      <c r="HH22" s="20">
        <v>296035.23512087</v>
      </c>
      <c r="HI22" s="20">
        <v>293034.83565547998</v>
      </c>
      <c r="HJ22" s="20">
        <v>301762.50039457</v>
      </c>
      <c r="HK22" s="20">
        <v>313469.99227449001</v>
      </c>
      <c r="HL22" s="20">
        <v>308514.49311151</v>
      </c>
      <c r="HM22" s="20">
        <v>308507.08914925001</v>
      </c>
      <c r="HN22" s="20">
        <v>328259.43591420999</v>
      </c>
      <c r="HO22" s="20">
        <v>352638.67007858003</v>
      </c>
      <c r="HP22" s="20">
        <v>353094.17633710994</v>
      </c>
      <c r="HQ22" s="20">
        <v>357067.26628073992</v>
      </c>
      <c r="HR22" s="20">
        <v>360803.60942747997</v>
      </c>
      <c r="HS22" s="20">
        <v>361809.71987191995</v>
      </c>
      <c r="HT22" s="20">
        <v>370352.46866535995</v>
      </c>
      <c r="HU22" s="20">
        <v>358130.99227864004</v>
      </c>
      <c r="HV22" s="20">
        <v>356748.56187050999</v>
      </c>
      <c r="HW22" s="20">
        <v>393371.54134642996</v>
      </c>
      <c r="HX22" s="20">
        <v>386640.54357346008</v>
      </c>
      <c r="HY22" s="20">
        <v>384340.08238644991</v>
      </c>
      <c r="HZ22" s="20">
        <v>380970.48600886</v>
      </c>
      <c r="IA22" s="20">
        <v>382577.71641239</v>
      </c>
      <c r="IB22" s="20">
        <v>379283.58099191007</v>
      </c>
      <c r="IC22" s="20">
        <v>377444.60457304004</v>
      </c>
      <c r="ID22" s="20">
        <v>382783.35295108001</v>
      </c>
      <c r="IE22" s="20">
        <v>394627.24334718008</v>
      </c>
      <c r="IF22" s="20">
        <v>391888.33495742001</v>
      </c>
      <c r="IG22" s="20">
        <v>399342.87887562992</v>
      </c>
      <c r="IH22" s="20">
        <v>401780.25835138012</v>
      </c>
      <c r="II22" s="20">
        <v>398617.31627858995</v>
      </c>
      <c r="IJ22" s="20">
        <v>397843.19391233998</v>
      </c>
      <c r="IK22" s="20">
        <v>399917.60442206997</v>
      </c>
      <c r="IL22" s="20">
        <v>399421.66776515002</v>
      </c>
      <c r="IM22" s="20">
        <v>399533.79191072</v>
      </c>
      <c r="IN22" s="20">
        <v>393713.16034564993</v>
      </c>
      <c r="IO22" s="20">
        <v>400431.60422382999</v>
      </c>
      <c r="IP22" s="20">
        <v>403522.88329054997</v>
      </c>
      <c r="IQ22" s="20">
        <v>410713.13454819995</v>
      </c>
      <c r="IR22" s="20">
        <v>407204.04019924003</v>
      </c>
      <c r="IS22" s="20">
        <v>405693.85854996002</v>
      </c>
      <c r="IT22" s="20">
        <v>417519.83791913011</v>
      </c>
      <c r="IU22" s="20">
        <v>406068.61337123998</v>
      </c>
      <c r="IV22" s="20">
        <v>405776.95676809002</v>
      </c>
      <c r="IW22" s="20">
        <v>406458.38565617002</v>
      </c>
      <c r="IX22" s="20">
        <v>435805.32287388999</v>
      </c>
      <c r="IY22" s="20">
        <v>428704.30875691003</v>
      </c>
      <c r="IZ22" s="20">
        <v>421700.00798257004</v>
      </c>
      <c r="JA22" s="20">
        <v>417268.55280673993</v>
      </c>
      <c r="JB22" s="20">
        <v>426656.13910349994</v>
      </c>
      <c r="JC22" s="20">
        <v>437579.79457534</v>
      </c>
      <c r="JD22" s="20">
        <v>433679.48888752999</v>
      </c>
      <c r="JE22" s="20">
        <v>433028.68928971997</v>
      </c>
      <c r="JF22" s="20">
        <v>436880.16004603007</v>
      </c>
      <c r="JG22" s="20">
        <v>436606.77591465</v>
      </c>
      <c r="JH22" s="20">
        <v>437086.56509254</v>
      </c>
      <c r="JI22" s="20">
        <v>440207.96603136999</v>
      </c>
      <c r="JJ22" s="20">
        <v>442568.66550089</v>
      </c>
      <c r="JK22" s="20">
        <v>447262.35137545003</v>
      </c>
      <c r="JL22" s="20">
        <v>459287.68360107997</v>
      </c>
      <c r="JM22" s="20">
        <v>459893.63663302001</v>
      </c>
      <c r="JN22" s="20">
        <v>461158.10518371995</v>
      </c>
      <c r="JO22" s="20">
        <v>465755.23741448001</v>
      </c>
      <c r="JP22" s="20">
        <v>474132.27967164002</v>
      </c>
      <c r="JQ22" s="20">
        <v>461168.62889782002</v>
      </c>
      <c r="JR22" s="20">
        <v>478358.13346246007</v>
      </c>
      <c r="JS22" s="20">
        <v>471452.38344993</v>
      </c>
      <c r="JT22" s="20">
        <v>459144.07914570993</v>
      </c>
      <c r="JU22" s="20">
        <v>467827.15032349993</v>
      </c>
      <c r="JV22" s="20">
        <v>472680.93264108</v>
      </c>
      <c r="JW22" s="20">
        <v>495999.37830367999</v>
      </c>
      <c r="JX22" s="20">
        <v>501961.11542806996</v>
      </c>
      <c r="JY22" s="20">
        <v>510785.65635260998</v>
      </c>
      <c r="JZ22" s="20">
        <v>513970.76797107991</v>
      </c>
      <c r="KA22" s="20">
        <v>526926.44089478324</v>
      </c>
      <c r="KB22" s="20">
        <v>531801.37745317467</v>
      </c>
      <c r="KC22" s="20">
        <v>536146.11572037055</v>
      </c>
      <c r="KD22" s="20">
        <v>545163.56059751182</v>
      </c>
      <c r="KE22" s="20">
        <v>544742.0095194414</v>
      </c>
      <c r="KF22" s="20">
        <v>556592.25925590785</v>
      </c>
      <c r="KG22" s="20">
        <v>571941.4263122899</v>
      </c>
      <c r="KH22" s="20">
        <v>572196.40901125001</v>
      </c>
      <c r="KI22" s="20">
        <v>588092.14105442003</v>
      </c>
      <c r="KJ22" s="66"/>
    </row>
    <row r="23" spans="1:296">
      <c r="A23" s="29" t="s">
        <v>38</v>
      </c>
      <c r="B23" s="17" t="s">
        <v>33</v>
      </c>
      <c r="C23" s="20">
        <v>18516.608207098325</v>
      </c>
      <c r="D23" s="20">
        <v>19211.831777758329</v>
      </c>
      <c r="E23" s="20">
        <v>18834.930055918328</v>
      </c>
      <c r="F23" s="20">
        <v>18983.407407888106</v>
      </c>
      <c r="G23" s="20">
        <v>18474.560675310888</v>
      </c>
      <c r="H23" s="20">
        <v>17977.292198788557</v>
      </c>
      <c r="I23" s="20">
        <v>18320.807530842321</v>
      </c>
      <c r="J23" s="20">
        <v>17995.572381744678</v>
      </c>
      <c r="K23" s="20">
        <v>18194.462657754677</v>
      </c>
      <c r="L23" s="20">
        <v>18067.851682914679</v>
      </c>
      <c r="M23" s="20">
        <v>17694.13405931578</v>
      </c>
      <c r="N23" s="20">
        <v>17129.262544655779</v>
      </c>
      <c r="O23" s="20">
        <v>15999.486650285777</v>
      </c>
      <c r="P23" s="20">
        <v>15728.950760883943</v>
      </c>
      <c r="Q23" s="20">
        <v>16014.705989585787</v>
      </c>
      <c r="R23" s="20">
        <v>15744.75624270329</v>
      </c>
      <c r="S23" s="20">
        <v>15861.242473072696</v>
      </c>
      <c r="T23" s="20">
        <v>16109.989474783892</v>
      </c>
      <c r="U23" s="20">
        <v>14479.228984504924</v>
      </c>
      <c r="V23" s="20">
        <v>18890.066599639558</v>
      </c>
      <c r="W23" s="20">
        <v>17575.021325559555</v>
      </c>
      <c r="X23" s="20">
        <v>16960.971611048233</v>
      </c>
      <c r="Y23" s="20">
        <v>14251.502335098236</v>
      </c>
      <c r="Z23" s="20">
        <v>14738.879649719955</v>
      </c>
      <c r="AA23" s="20">
        <v>14765.770590915383</v>
      </c>
      <c r="AB23" s="20">
        <v>24247.359157862556</v>
      </c>
      <c r="AC23" s="20">
        <v>16178.756853244089</v>
      </c>
      <c r="AD23" s="20">
        <v>14561.64340089235</v>
      </c>
      <c r="AE23" s="20">
        <v>15766.293400342351</v>
      </c>
      <c r="AF23" s="20">
        <v>14589.410194416569</v>
      </c>
      <c r="AG23" s="20">
        <v>15070.943469360738</v>
      </c>
      <c r="AH23" s="20">
        <v>15134.474899634826</v>
      </c>
      <c r="AI23" s="20">
        <v>13496.055860414068</v>
      </c>
      <c r="AJ23" s="20">
        <v>13921.489403944175</v>
      </c>
      <c r="AK23" s="20">
        <v>13364.428429115458</v>
      </c>
      <c r="AL23" s="20">
        <v>14530.652196035458</v>
      </c>
      <c r="AM23" s="20">
        <v>13012.250068150001</v>
      </c>
      <c r="AN23" s="20">
        <v>14037.270054250001</v>
      </c>
      <c r="AO23" s="20">
        <v>13316.919515910002</v>
      </c>
      <c r="AP23" s="20">
        <v>13364.578269859998</v>
      </c>
      <c r="AQ23" s="20">
        <v>13733.089830469999</v>
      </c>
      <c r="AR23" s="20">
        <v>14470.5058035</v>
      </c>
      <c r="AS23" s="20">
        <v>13610.285342879999</v>
      </c>
      <c r="AT23" s="20">
        <v>14269.986975709999</v>
      </c>
      <c r="AU23" s="20">
        <v>12932.699048549999</v>
      </c>
      <c r="AV23" s="20">
        <v>14035.933573430002</v>
      </c>
      <c r="AW23" s="20">
        <v>13547.63519544</v>
      </c>
      <c r="AX23" s="20">
        <v>13304.44848694</v>
      </c>
      <c r="AY23" s="20">
        <v>14859.257260520002</v>
      </c>
      <c r="AZ23" s="20">
        <v>15956.749101370002</v>
      </c>
      <c r="BA23" s="20">
        <v>14811.79396056</v>
      </c>
      <c r="BB23" s="20">
        <v>13697.023256660003</v>
      </c>
      <c r="BC23" s="20">
        <v>12664.540728510001</v>
      </c>
      <c r="BD23" s="20">
        <v>13245.179775889999</v>
      </c>
      <c r="BE23" s="20">
        <v>14958.873838150001</v>
      </c>
      <c r="BF23" s="20">
        <v>15574.216770209998</v>
      </c>
      <c r="BG23" s="20">
        <v>15396.996454940001</v>
      </c>
      <c r="BH23" s="20">
        <v>14983.502407080003</v>
      </c>
      <c r="BI23" s="20">
        <v>15066.23276332</v>
      </c>
      <c r="BJ23" s="20">
        <v>14103.460555490001</v>
      </c>
      <c r="BK23" s="20">
        <v>15691.189273399999</v>
      </c>
      <c r="BL23" s="20">
        <v>14715.996387629999</v>
      </c>
      <c r="BM23" s="20">
        <v>15001.508821530002</v>
      </c>
      <c r="BN23" s="20">
        <v>15671.33300273</v>
      </c>
      <c r="BO23" s="20">
        <v>17739.240900060002</v>
      </c>
      <c r="BP23" s="20">
        <v>15812.851805889999</v>
      </c>
      <c r="BQ23" s="20">
        <v>19514.339648900001</v>
      </c>
      <c r="BR23" s="20">
        <v>13770.80339298</v>
      </c>
      <c r="BS23" s="20">
        <v>15062.911021359998</v>
      </c>
      <c r="BT23" s="20">
        <v>14294.81767477</v>
      </c>
      <c r="BU23" s="20">
        <v>15069.23866623</v>
      </c>
      <c r="BV23" s="20">
        <v>15031.028047939999</v>
      </c>
      <c r="BW23" s="20">
        <v>15428.664509159998</v>
      </c>
      <c r="BX23" s="20">
        <v>14302.56934901</v>
      </c>
      <c r="BY23" s="20">
        <v>17989.239632219997</v>
      </c>
      <c r="BZ23" s="20">
        <v>14858.67167197</v>
      </c>
      <c r="CA23" s="20">
        <v>15053.461066459999</v>
      </c>
      <c r="CB23" s="20">
        <v>16025.330894850002</v>
      </c>
      <c r="CC23" s="20">
        <v>15803.57978459</v>
      </c>
      <c r="CD23" s="20">
        <v>15372.171973999999</v>
      </c>
      <c r="CE23" s="20">
        <v>15863.75033133</v>
      </c>
      <c r="CF23" s="20">
        <v>17130.860686010001</v>
      </c>
      <c r="CG23" s="20">
        <v>16118.15959386</v>
      </c>
      <c r="CH23" s="20">
        <v>16392.527041709996</v>
      </c>
      <c r="CI23" s="20">
        <v>16682.391229910001</v>
      </c>
      <c r="CJ23" s="20">
        <v>17571.287081930001</v>
      </c>
      <c r="CK23" s="20">
        <v>15982.47875328</v>
      </c>
      <c r="CL23" s="20">
        <v>15369.211419999998</v>
      </c>
      <c r="CM23" s="20">
        <v>15363.04402331</v>
      </c>
      <c r="CN23" s="20">
        <v>14431.064221586101</v>
      </c>
      <c r="CO23" s="20">
        <v>15054.3796860494</v>
      </c>
      <c r="CP23" s="20">
        <v>16786.330099174898</v>
      </c>
      <c r="CQ23" s="20">
        <v>20631.468198570699</v>
      </c>
      <c r="CR23" s="20">
        <v>21170.362369305003</v>
      </c>
      <c r="CS23" s="20">
        <v>23821.785681783702</v>
      </c>
      <c r="CT23" s="20">
        <v>24930.9698847705</v>
      </c>
      <c r="CU23" s="20">
        <v>21799.521534790001</v>
      </c>
      <c r="CV23" s="20">
        <v>23498.88981818172</v>
      </c>
      <c r="CW23" s="20">
        <v>24497.190384252608</v>
      </c>
      <c r="CX23" s="20">
        <v>26981.134954467976</v>
      </c>
      <c r="CY23" s="20">
        <v>25558.830441322141</v>
      </c>
      <c r="CZ23" s="20">
        <v>27258.767170268511</v>
      </c>
      <c r="DA23" s="20">
        <v>28285.35366703177</v>
      </c>
      <c r="DB23" s="20">
        <v>27478.374273666414</v>
      </c>
      <c r="DC23" s="20">
        <v>25192.301142300734</v>
      </c>
      <c r="DD23" s="20">
        <v>27867.851036375316</v>
      </c>
      <c r="DE23" s="20">
        <v>29282.386685243695</v>
      </c>
      <c r="DF23" s="20">
        <v>30767.462900695074</v>
      </c>
      <c r="DG23" s="20">
        <v>26883.006250968047</v>
      </c>
      <c r="DH23" s="20">
        <v>27824.316459763424</v>
      </c>
      <c r="DI23" s="20">
        <v>29606.009817844304</v>
      </c>
      <c r="DJ23" s="20">
        <v>26325.10117293863</v>
      </c>
      <c r="DK23" s="20">
        <v>29236.934130900121</v>
      </c>
      <c r="DL23" s="20">
        <v>30189.8223416533</v>
      </c>
      <c r="DM23" s="20">
        <v>32251.954170804962</v>
      </c>
      <c r="DN23" s="20">
        <v>31801.64472597</v>
      </c>
      <c r="DO23" s="20">
        <v>34100.148723089995</v>
      </c>
      <c r="DP23" s="20">
        <v>33381.131753170004</v>
      </c>
      <c r="DQ23" s="20">
        <v>30575.816120790001</v>
      </c>
      <c r="DR23" s="20">
        <v>33064.883669229996</v>
      </c>
      <c r="DS23" s="20">
        <v>35101.436433480005</v>
      </c>
      <c r="DT23" s="20">
        <v>34952.307487427926</v>
      </c>
      <c r="DU23" s="20">
        <v>36357.55156598</v>
      </c>
      <c r="DV23" s="20">
        <v>33811.736726529998</v>
      </c>
      <c r="DW23" s="20">
        <v>34375.843381080005</v>
      </c>
      <c r="DX23" s="20">
        <v>36062.832564340002</v>
      </c>
      <c r="DY23" s="20">
        <v>37557.281131130003</v>
      </c>
      <c r="DZ23" s="20">
        <v>38314.815676664002</v>
      </c>
      <c r="EA23" s="20">
        <v>37763.340692079997</v>
      </c>
      <c r="EB23" s="20">
        <v>38566.413616370868</v>
      </c>
      <c r="EC23" s="20">
        <v>38150.672233239398</v>
      </c>
      <c r="ED23" s="20">
        <v>36884.357986008959</v>
      </c>
      <c r="EE23" s="20">
        <v>35872.028179039997</v>
      </c>
      <c r="EF23" s="20">
        <v>38131.98370148</v>
      </c>
      <c r="EG23" s="20">
        <v>35150.947418270007</v>
      </c>
      <c r="EH23" s="20">
        <v>36244.119456560002</v>
      </c>
      <c r="EI23" s="20">
        <v>36800.803102439997</v>
      </c>
      <c r="EJ23" s="20">
        <v>38738.424279322804</v>
      </c>
      <c r="EK23" s="20">
        <v>41498.892476708919</v>
      </c>
      <c r="EL23" s="20">
        <v>41861.294711002614</v>
      </c>
      <c r="EM23" s="20">
        <v>38643.725200827917</v>
      </c>
      <c r="EN23" s="20">
        <v>38056.742211638317</v>
      </c>
      <c r="EO23" s="20">
        <v>39977.225501009438</v>
      </c>
      <c r="EP23" s="20">
        <v>41173.392164043078</v>
      </c>
      <c r="EQ23" s="20">
        <v>43343.311025560004</v>
      </c>
      <c r="ER23" s="20">
        <v>42404.162726612019</v>
      </c>
      <c r="ES23" s="20">
        <v>45926.953838819551</v>
      </c>
      <c r="ET23" s="20">
        <v>50211.453331003766</v>
      </c>
      <c r="EU23" s="20">
        <v>53253.397597167481</v>
      </c>
      <c r="EV23" s="20">
        <v>51286.551085698127</v>
      </c>
      <c r="EW23" s="20">
        <v>51039.378883913916</v>
      </c>
      <c r="EX23" s="20">
        <v>50002.781718775943</v>
      </c>
      <c r="EY23" s="20">
        <v>45730.703995085263</v>
      </c>
      <c r="EZ23" s="20">
        <v>43639.008686310801</v>
      </c>
      <c r="FA23" s="20">
        <v>44281.229569164461</v>
      </c>
      <c r="FB23" s="20">
        <v>44189.7758797071</v>
      </c>
      <c r="FC23" s="20">
        <v>42333.343933150005</v>
      </c>
      <c r="FD23" s="20">
        <v>42988.009958439208</v>
      </c>
      <c r="FE23" s="20">
        <v>43672.981078675963</v>
      </c>
      <c r="FF23" s="20">
        <v>41466.755139815883</v>
      </c>
      <c r="FG23" s="20">
        <v>44118.598928164822</v>
      </c>
      <c r="FH23" s="20">
        <v>41052.824872875331</v>
      </c>
      <c r="FI23" s="20">
        <v>39229.174764536001</v>
      </c>
      <c r="FJ23" s="20">
        <v>42725.799940656281</v>
      </c>
      <c r="FK23" s="20">
        <v>39524.932624166489</v>
      </c>
      <c r="FL23" s="20">
        <v>39683.291732365658</v>
      </c>
      <c r="FM23" s="20">
        <v>39220.171421394167</v>
      </c>
      <c r="FN23" s="20">
        <v>41272.022273192968</v>
      </c>
      <c r="FO23" s="20">
        <v>40854.861510988281</v>
      </c>
      <c r="FP23" s="20">
        <v>41444.694588528495</v>
      </c>
      <c r="FQ23" s="20">
        <v>41123.25496617335</v>
      </c>
      <c r="FR23" s="20">
        <v>45727.89316188157</v>
      </c>
      <c r="FS23" s="20">
        <v>44276.638372228466</v>
      </c>
      <c r="FT23" s="20">
        <v>43249.310141972019</v>
      </c>
      <c r="FU23" s="20">
        <v>43842.946873655601</v>
      </c>
      <c r="FV23" s="20">
        <v>49253.672155302389</v>
      </c>
      <c r="FW23" s="20">
        <v>46184.376026717626</v>
      </c>
      <c r="FX23" s="20">
        <v>46930.3981837639</v>
      </c>
      <c r="FY23" s="20">
        <v>46333.356129007472</v>
      </c>
      <c r="FZ23" s="20">
        <v>47633.91167819783</v>
      </c>
      <c r="GA23" s="20">
        <v>48305.342183914319</v>
      </c>
      <c r="GB23" s="20">
        <v>49405.803121210818</v>
      </c>
      <c r="GC23" s="20">
        <v>49210.1670757459</v>
      </c>
      <c r="GD23" s="20">
        <v>50499.36634216056</v>
      </c>
      <c r="GE23" s="20">
        <v>52225.377479529692</v>
      </c>
      <c r="GF23" s="20">
        <v>46331.40143756922</v>
      </c>
      <c r="GG23" s="20">
        <v>42260.607160662999</v>
      </c>
      <c r="GH23" s="20">
        <v>42493.120173961135</v>
      </c>
      <c r="GI23" s="20">
        <v>40536.739614228703</v>
      </c>
      <c r="GJ23" s="20">
        <v>37923.586950385681</v>
      </c>
      <c r="GK23" s="20">
        <v>38104.142409843756</v>
      </c>
      <c r="GL23" s="20">
        <v>36099.928362848266</v>
      </c>
      <c r="GM23" s="20">
        <v>37309.704578445198</v>
      </c>
      <c r="GN23" s="20">
        <v>37244.818234325998</v>
      </c>
      <c r="GO23" s="20">
        <v>35036.487079878876</v>
      </c>
      <c r="GP23" s="20">
        <v>32852.570727011305</v>
      </c>
      <c r="GQ23" s="20">
        <v>34066.03115051792</v>
      </c>
      <c r="GR23" s="20">
        <v>33490.57571824253</v>
      </c>
      <c r="GS23" s="20">
        <v>35872.795402290081</v>
      </c>
      <c r="GT23" s="20">
        <v>40908.021182388322</v>
      </c>
      <c r="GU23" s="20">
        <v>38751.002741657918</v>
      </c>
      <c r="GV23" s="20">
        <v>38617.418982011164</v>
      </c>
      <c r="GW23" s="20">
        <v>36068.661558090935</v>
      </c>
      <c r="GX23" s="20">
        <v>35023.465609544335</v>
      </c>
      <c r="GY23" s="20">
        <v>36406.16503191524</v>
      </c>
      <c r="GZ23" s="20">
        <v>35971.154158508951</v>
      </c>
      <c r="HA23" s="20">
        <v>37629.572215868495</v>
      </c>
      <c r="HB23" s="20">
        <v>37109.226624088362</v>
      </c>
      <c r="HC23" s="20">
        <v>38242.05988343108</v>
      </c>
      <c r="HD23" s="20">
        <v>38102.973908061998</v>
      </c>
      <c r="HE23" s="20">
        <v>42310.387246143335</v>
      </c>
      <c r="HF23" s="20">
        <v>39934.80997936397</v>
      </c>
      <c r="HG23" s="20">
        <v>37859.294415164579</v>
      </c>
      <c r="HH23" s="20">
        <v>38264.755355894042</v>
      </c>
      <c r="HI23" s="20">
        <v>39676.471527927657</v>
      </c>
      <c r="HJ23" s="20">
        <v>40957.680969993969</v>
      </c>
      <c r="HK23" s="20">
        <v>49618.363456062551</v>
      </c>
      <c r="HL23" s="20">
        <v>49437.013704356927</v>
      </c>
      <c r="HM23" s="20">
        <v>49699.372512074595</v>
      </c>
      <c r="HN23" s="20">
        <v>51236.738557470082</v>
      </c>
      <c r="HO23" s="20">
        <v>79559.122957889602</v>
      </c>
      <c r="HP23" s="20">
        <v>82839.175292603351</v>
      </c>
      <c r="HQ23" s="20">
        <v>84095.294872752318</v>
      </c>
      <c r="HR23" s="20">
        <v>81458.295850890237</v>
      </c>
      <c r="HS23" s="20">
        <v>80473.57692209314</v>
      </c>
      <c r="HT23" s="20">
        <v>78718.46699172724</v>
      </c>
      <c r="HU23" s="20">
        <v>76704.013261459375</v>
      </c>
      <c r="HV23" s="20">
        <v>75049.720847151693</v>
      </c>
      <c r="HW23" s="20">
        <v>76851.856411721863</v>
      </c>
      <c r="HX23" s="20">
        <v>69094.759323640523</v>
      </c>
      <c r="HY23" s="20">
        <v>68501.562292692208</v>
      </c>
      <c r="HZ23" s="20">
        <v>68374.153301380429</v>
      </c>
      <c r="IA23" s="20">
        <v>69373.070615453122</v>
      </c>
      <c r="IB23" s="20">
        <v>70716.125011963915</v>
      </c>
      <c r="IC23" s="20">
        <v>69579.032096147843</v>
      </c>
      <c r="ID23" s="20">
        <v>69746.573188524882</v>
      </c>
      <c r="IE23" s="20">
        <v>81383.174328874593</v>
      </c>
      <c r="IF23" s="20">
        <v>78280.08564180648</v>
      </c>
      <c r="IG23" s="20">
        <v>81923.298924077855</v>
      </c>
      <c r="IH23" s="20">
        <v>80331.357223926607</v>
      </c>
      <c r="II23" s="20">
        <v>81740.137715363599</v>
      </c>
      <c r="IJ23" s="20">
        <v>81741.106365156913</v>
      </c>
      <c r="IK23" s="20">
        <v>84045.434655985155</v>
      </c>
      <c r="IL23" s="20">
        <v>82158.219178315601</v>
      </c>
      <c r="IM23" s="20">
        <v>84830.278665475387</v>
      </c>
      <c r="IN23" s="20">
        <v>84560.828504482866</v>
      </c>
      <c r="IO23" s="20">
        <v>91191.692002197844</v>
      </c>
      <c r="IP23" s="20">
        <v>93933.489662568405</v>
      </c>
      <c r="IQ23" s="20">
        <v>92483.161307030008</v>
      </c>
      <c r="IR23" s="20">
        <v>96629.268558809999</v>
      </c>
      <c r="IS23" s="20">
        <v>98348.360356899997</v>
      </c>
      <c r="IT23" s="20">
        <v>93410.769929820002</v>
      </c>
      <c r="IU23" s="20">
        <v>91830.561431080001</v>
      </c>
      <c r="IV23" s="20">
        <v>90350.520181080006</v>
      </c>
      <c r="IW23" s="20">
        <v>90097.55046762999</v>
      </c>
      <c r="IX23" s="20">
        <v>87914.516772229996</v>
      </c>
      <c r="IY23" s="20">
        <v>86556.738129990001</v>
      </c>
      <c r="IZ23" s="20">
        <v>87929.237453289999</v>
      </c>
      <c r="JA23" s="20">
        <v>89689.786918669997</v>
      </c>
      <c r="JB23" s="20">
        <v>94827.473430440004</v>
      </c>
      <c r="JC23" s="20">
        <v>84960.354843089997</v>
      </c>
      <c r="JD23" s="20">
        <v>85213.947222899995</v>
      </c>
      <c r="JE23" s="20">
        <v>81340.958082989993</v>
      </c>
      <c r="JF23" s="20">
        <v>83581.435345050006</v>
      </c>
      <c r="JG23" s="20">
        <v>84856.446963930008</v>
      </c>
      <c r="JH23" s="20">
        <v>77835.846572369992</v>
      </c>
      <c r="JI23" s="20">
        <v>82042.092264939987</v>
      </c>
      <c r="JJ23" s="20">
        <v>77569.03378458001</v>
      </c>
      <c r="JK23" s="20">
        <v>77960.782185930002</v>
      </c>
      <c r="JL23" s="20">
        <v>79590.947272110003</v>
      </c>
      <c r="JM23" s="20">
        <v>78743.300458779093</v>
      </c>
      <c r="JN23" s="20">
        <v>73842.756861200003</v>
      </c>
      <c r="JO23" s="20">
        <v>72423.744308289999</v>
      </c>
      <c r="JP23" s="20">
        <v>74686.15946943</v>
      </c>
      <c r="JQ23" s="20">
        <v>63119.141808200002</v>
      </c>
      <c r="JR23" s="20">
        <v>64927.666453519989</v>
      </c>
      <c r="JS23" s="20">
        <v>65982.497178948906</v>
      </c>
      <c r="JT23" s="20">
        <v>60226.963436498685</v>
      </c>
      <c r="JU23" s="20">
        <v>64973.397922339995</v>
      </c>
      <c r="JV23" s="20">
        <v>66420.370714809993</v>
      </c>
      <c r="JW23" s="20">
        <v>66848.740414645363</v>
      </c>
      <c r="JX23" s="20">
        <v>61062.686405014676</v>
      </c>
      <c r="JY23" s="20">
        <v>69123.614634040001</v>
      </c>
      <c r="JZ23" s="20">
        <v>63475.729007021873</v>
      </c>
      <c r="KA23" s="20">
        <v>62256.189817043152</v>
      </c>
      <c r="KB23" s="20">
        <v>65577.360996922434</v>
      </c>
      <c r="KC23" s="20">
        <v>68507.777032401849</v>
      </c>
      <c r="KD23" s="20">
        <v>69148.495200440477</v>
      </c>
      <c r="KE23" s="20">
        <v>70002.451891420525</v>
      </c>
      <c r="KF23" s="20">
        <v>71070.395351333311</v>
      </c>
      <c r="KG23" s="20">
        <v>73458.298521066274</v>
      </c>
      <c r="KH23" s="20">
        <v>68581.655420051393</v>
      </c>
      <c r="KI23" s="20">
        <v>69068.210688517196</v>
      </c>
      <c r="KJ23" s="66"/>
    </row>
    <row r="24" spans="1:296">
      <c r="A24" s="28" t="s">
        <v>39</v>
      </c>
      <c r="B24" s="17" t="s">
        <v>33</v>
      </c>
      <c r="C24" s="20">
        <v>298574.82081492711</v>
      </c>
      <c r="D24" s="20">
        <v>301073.43689797621</v>
      </c>
      <c r="E24" s="20">
        <v>303022.07046894083</v>
      </c>
      <c r="F24" s="20">
        <v>297655.58423010696</v>
      </c>
      <c r="G24" s="20">
        <v>297769.97604405583</v>
      </c>
      <c r="H24" s="20">
        <v>298110.78548505966</v>
      </c>
      <c r="I24" s="20">
        <v>302111.59602185804</v>
      </c>
      <c r="J24" s="20">
        <v>305274.9683482488</v>
      </c>
      <c r="K24" s="20">
        <v>308952.30792160262</v>
      </c>
      <c r="L24" s="20">
        <v>309412.8091379854</v>
      </c>
      <c r="M24" s="20">
        <v>309475.33746887476</v>
      </c>
      <c r="N24" s="20">
        <v>313251.26870333636</v>
      </c>
      <c r="O24" s="20">
        <v>314995.56955759518</v>
      </c>
      <c r="P24" s="20">
        <v>316585.3988779377</v>
      </c>
      <c r="Q24" s="20">
        <v>318974.9536563775</v>
      </c>
      <c r="R24" s="20">
        <v>320926.01480123185</v>
      </c>
      <c r="S24" s="20">
        <v>324098.10004052916</v>
      </c>
      <c r="T24" s="20">
        <v>319379.98158053006</v>
      </c>
      <c r="U24" s="20">
        <v>318451.53952032421</v>
      </c>
      <c r="V24" s="20">
        <v>314157.78387532663</v>
      </c>
      <c r="W24" s="20">
        <v>314846.35883945151</v>
      </c>
      <c r="X24" s="20">
        <v>316441.49256131728</v>
      </c>
      <c r="Y24" s="20">
        <v>320731.10986373515</v>
      </c>
      <c r="Z24" s="20">
        <v>323918.17353383749</v>
      </c>
      <c r="AA24" s="20">
        <v>325168.76070023235</v>
      </c>
      <c r="AB24" s="20">
        <v>327358.68986716733</v>
      </c>
      <c r="AC24" s="20">
        <v>328578.63106286572</v>
      </c>
      <c r="AD24" s="20">
        <v>330190.67510007508</v>
      </c>
      <c r="AE24" s="20">
        <v>327882.77329274011</v>
      </c>
      <c r="AF24" s="20">
        <v>329108.01688981004</v>
      </c>
      <c r="AG24" s="20">
        <v>334065.77239175077</v>
      </c>
      <c r="AH24" s="20">
        <v>337012.95942699187</v>
      </c>
      <c r="AI24" s="20">
        <v>333849.24737108336</v>
      </c>
      <c r="AJ24" s="20">
        <v>337484.15971299808</v>
      </c>
      <c r="AK24" s="20">
        <v>337578.75917107612</v>
      </c>
      <c r="AL24" s="20">
        <v>342118.35180635488</v>
      </c>
      <c r="AM24" s="20">
        <v>341842.12642555934</v>
      </c>
      <c r="AN24" s="20">
        <v>352868.49255320244</v>
      </c>
      <c r="AO24" s="20">
        <v>350746.26440515957</v>
      </c>
      <c r="AP24" s="20">
        <v>348298.56942631968</v>
      </c>
      <c r="AQ24" s="20">
        <v>361191.31551204191</v>
      </c>
      <c r="AR24" s="20">
        <v>362495.87006078078</v>
      </c>
      <c r="AS24" s="20">
        <v>367696.85047622659</v>
      </c>
      <c r="AT24" s="20">
        <v>370754.76060604677</v>
      </c>
      <c r="AU24" s="20">
        <v>376180.09282103286</v>
      </c>
      <c r="AV24" s="20">
        <v>377801.42909049848</v>
      </c>
      <c r="AW24" s="20">
        <v>380010.59252951574</v>
      </c>
      <c r="AX24" s="20">
        <v>384035.93643974198</v>
      </c>
      <c r="AY24" s="20">
        <v>382924.65408854326</v>
      </c>
      <c r="AZ24" s="20">
        <v>382148.36568371515</v>
      </c>
      <c r="BA24" s="20">
        <v>381239.38216999266</v>
      </c>
      <c r="BB24" s="20">
        <v>383005.36861701612</v>
      </c>
      <c r="BC24" s="20">
        <v>382968.19712482125</v>
      </c>
      <c r="BD24" s="20">
        <v>380617.16686564859</v>
      </c>
      <c r="BE24" s="20">
        <v>397843.49471863086</v>
      </c>
      <c r="BF24" s="20">
        <v>403843.80604804377</v>
      </c>
      <c r="BG24" s="20">
        <v>403016.46397940919</v>
      </c>
      <c r="BH24" s="20">
        <v>412467.5489675767</v>
      </c>
      <c r="BI24" s="20">
        <v>422551.22853177472</v>
      </c>
      <c r="BJ24" s="20">
        <v>430812.71871818707</v>
      </c>
      <c r="BK24" s="20">
        <v>448508.16713413841</v>
      </c>
      <c r="BL24" s="20">
        <v>448507.65569984156</v>
      </c>
      <c r="BM24" s="20">
        <v>460949.72091470688</v>
      </c>
      <c r="BN24" s="20">
        <v>467349.89025118848</v>
      </c>
      <c r="BO24" s="20">
        <v>472173.62108171039</v>
      </c>
      <c r="BP24" s="20">
        <v>484610.99372851092</v>
      </c>
      <c r="BQ24" s="20">
        <v>490941.85506895359</v>
      </c>
      <c r="BR24" s="20">
        <v>501311.71475057723</v>
      </c>
      <c r="BS24" s="20">
        <v>506770.84243451129</v>
      </c>
      <c r="BT24" s="20">
        <v>516987.62755732448</v>
      </c>
      <c r="BU24" s="20">
        <v>526493.35000640817</v>
      </c>
      <c r="BV24" s="20">
        <v>537162.86940186005</v>
      </c>
      <c r="BW24" s="20">
        <v>557214.40723991487</v>
      </c>
      <c r="BX24" s="20">
        <v>559789.51472769619</v>
      </c>
      <c r="BY24" s="20">
        <v>562613.14733666251</v>
      </c>
      <c r="BZ24" s="20">
        <v>568018.88900064863</v>
      </c>
      <c r="CA24" s="20">
        <v>571692.62737871497</v>
      </c>
      <c r="CB24" s="20">
        <v>587425.06080439023</v>
      </c>
      <c r="CC24" s="20">
        <v>605740.73994462076</v>
      </c>
      <c r="CD24" s="20">
        <v>606800.06669656129</v>
      </c>
      <c r="CE24" s="20">
        <v>612004.14169704926</v>
      </c>
      <c r="CF24" s="20">
        <v>627068.95276177698</v>
      </c>
      <c r="CG24" s="20">
        <v>646245.20864664565</v>
      </c>
      <c r="CH24" s="20">
        <v>656302.30925996543</v>
      </c>
      <c r="CI24" s="20">
        <v>674105.97106047929</v>
      </c>
      <c r="CJ24" s="20">
        <v>669759.12769678317</v>
      </c>
      <c r="CK24" s="20">
        <v>678878.43785220257</v>
      </c>
      <c r="CL24" s="20">
        <v>680176.65324632975</v>
      </c>
      <c r="CM24" s="20">
        <v>687414.24190844619</v>
      </c>
      <c r="CN24" s="20">
        <v>686326.26607300609</v>
      </c>
      <c r="CO24" s="20">
        <v>699405.64003034635</v>
      </c>
      <c r="CP24" s="20">
        <v>703579.69868628588</v>
      </c>
      <c r="CQ24" s="20">
        <v>702444.45594158687</v>
      </c>
      <c r="CR24" s="20">
        <v>709650.32007980358</v>
      </c>
      <c r="CS24" s="20">
        <v>712620.12162562401</v>
      </c>
      <c r="CT24" s="20">
        <v>720027.8395469964</v>
      </c>
      <c r="CU24" s="20">
        <v>731954.23557008291</v>
      </c>
      <c r="CV24" s="20">
        <v>738833.55702019739</v>
      </c>
      <c r="CW24" s="20">
        <v>743498.55787502695</v>
      </c>
      <c r="CX24" s="20">
        <v>743032.26907670975</v>
      </c>
      <c r="CY24" s="20">
        <v>740329.69417331344</v>
      </c>
      <c r="CZ24" s="20">
        <v>750434.3050512803</v>
      </c>
      <c r="DA24" s="20">
        <v>789956.04082949762</v>
      </c>
      <c r="DB24" s="20">
        <v>784414.77271330613</v>
      </c>
      <c r="DC24" s="20">
        <v>788052.86268242716</v>
      </c>
      <c r="DD24" s="20">
        <v>793321.66696721199</v>
      </c>
      <c r="DE24" s="20">
        <v>792564.18216339673</v>
      </c>
      <c r="DF24" s="20">
        <v>795036.16001767968</v>
      </c>
      <c r="DG24" s="20">
        <v>796465.1306314487</v>
      </c>
      <c r="DH24" s="20">
        <v>790436.89840364375</v>
      </c>
      <c r="DI24" s="20">
        <v>801099.47276023333</v>
      </c>
      <c r="DJ24" s="20">
        <v>809267.47663608484</v>
      </c>
      <c r="DK24" s="20">
        <v>805458.88762610359</v>
      </c>
      <c r="DL24" s="20">
        <v>814678.78325247404</v>
      </c>
      <c r="DM24" s="20">
        <v>835907.39794962492</v>
      </c>
      <c r="DN24" s="20">
        <v>832289.34547705669</v>
      </c>
      <c r="DO24" s="20">
        <v>843293.67565396859</v>
      </c>
      <c r="DP24" s="20">
        <v>847569.91365123563</v>
      </c>
      <c r="DQ24" s="20">
        <v>853572.27344826842</v>
      </c>
      <c r="DR24" s="20">
        <v>866910.65652396018</v>
      </c>
      <c r="DS24" s="20">
        <v>891969.50182843674</v>
      </c>
      <c r="DT24" s="20">
        <v>888605.9872065559</v>
      </c>
      <c r="DU24" s="20">
        <v>885429.22638042504</v>
      </c>
      <c r="DV24" s="20">
        <v>895955.02977050934</v>
      </c>
      <c r="DW24" s="20">
        <v>887570.43950497324</v>
      </c>
      <c r="DX24" s="20">
        <v>901852.07549614273</v>
      </c>
      <c r="DY24" s="20">
        <v>936137.76803828403</v>
      </c>
      <c r="DZ24" s="20">
        <v>924404.38644350646</v>
      </c>
      <c r="EA24" s="20">
        <v>928384.09379745158</v>
      </c>
      <c r="EB24" s="20">
        <v>928707.17221837933</v>
      </c>
      <c r="EC24" s="20">
        <v>929966.15142031841</v>
      </c>
      <c r="ED24" s="20">
        <v>940682.55260869989</v>
      </c>
      <c r="EE24" s="20">
        <v>955366.13792546093</v>
      </c>
      <c r="EF24" s="20">
        <v>947623.16708350903</v>
      </c>
      <c r="EG24" s="20">
        <v>947176.38560077199</v>
      </c>
      <c r="EH24" s="20">
        <v>942895.65647294116</v>
      </c>
      <c r="EI24" s="20">
        <v>947857.88404731103</v>
      </c>
      <c r="EJ24" s="20">
        <v>952889.92716924555</v>
      </c>
      <c r="EK24" s="20">
        <v>980395.43330446619</v>
      </c>
      <c r="EL24" s="20">
        <v>983494.21796568669</v>
      </c>
      <c r="EM24" s="20">
        <v>981296.40491876274</v>
      </c>
      <c r="EN24" s="20">
        <v>989822.48813875439</v>
      </c>
      <c r="EO24" s="20">
        <v>987753.13819016563</v>
      </c>
      <c r="EP24" s="20">
        <v>984471.73943686124</v>
      </c>
      <c r="EQ24" s="20">
        <v>1007736.0028719672</v>
      </c>
      <c r="ER24" s="20">
        <v>978816.82947166497</v>
      </c>
      <c r="ES24" s="20">
        <v>980279.77303566295</v>
      </c>
      <c r="ET24" s="20">
        <v>995080.68950494041</v>
      </c>
      <c r="EU24" s="20">
        <v>995136.03467437671</v>
      </c>
      <c r="EV24" s="20">
        <v>1002354.7382011218</v>
      </c>
      <c r="EW24" s="20">
        <v>1014643.0430296455</v>
      </c>
      <c r="EX24" s="20">
        <v>1000007.1408535889</v>
      </c>
      <c r="EY24" s="20">
        <v>1005322.4788881557</v>
      </c>
      <c r="EZ24" s="20">
        <v>1010016.0975449545</v>
      </c>
      <c r="FA24" s="20">
        <v>1016993.4327041794</v>
      </c>
      <c r="FB24" s="20">
        <v>1017491.2699599053</v>
      </c>
      <c r="FC24" s="20">
        <v>1033963.920783084</v>
      </c>
      <c r="FD24" s="20">
        <v>1023721.1510055765</v>
      </c>
      <c r="FE24" s="20">
        <v>1025443.7764633961</v>
      </c>
      <c r="FF24" s="20">
        <v>1031774.9486940784</v>
      </c>
      <c r="FG24" s="20">
        <v>1021220.3784746778</v>
      </c>
      <c r="FH24" s="20">
        <v>1022308.1239706516</v>
      </c>
      <c r="FI24" s="20">
        <v>1050724.477843303</v>
      </c>
      <c r="FJ24" s="20">
        <v>1045656.3316335926</v>
      </c>
      <c r="FK24" s="20">
        <v>1036609.1483890875</v>
      </c>
      <c r="FL24" s="20">
        <v>1041474.0435801928</v>
      </c>
      <c r="FM24" s="20">
        <v>1036424.3674289942</v>
      </c>
      <c r="FN24" s="20">
        <v>1041091.4198993018</v>
      </c>
      <c r="FO24" s="20">
        <v>1052148.4210222575</v>
      </c>
      <c r="FP24" s="20">
        <v>1039302.8620067806</v>
      </c>
      <c r="FQ24" s="20">
        <v>1037939.0409722413</v>
      </c>
      <c r="FR24" s="20">
        <v>1036109.642178955</v>
      </c>
      <c r="FS24" s="20">
        <v>1038687.9272057158</v>
      </c>
      <c r="FT24" s="20">
        <v>1042085.2500334621</v>
      </c>
      <c r="FU24" s="20">
        <v>1073374.0149175941</v>
      </c>
      <c r="FV24" s="20">
        <v>1073219.0443878709</v>
      </c>
      <c r="FW24" s="20">
        <v>1080110.3992089387</v>
      </c>
      <c r="FX24" s="20">
        <v>1082147.2240115725</v>
      </c>
      <c r="FY24" s="20">
        <v>1081081.2269159558</v>
      </c>
      <c r="FZ24" s="20">
        <v>1088545.1124910372</v>
      </c>
      <c r="GA24" s="20">
        <v>1100026.3388422336</v>
      </c>
      <c r="GB24" s="20">
        <v>1105355.8715307743</v>
      </c>
      <c r="GC24" s="20">
        <v>1096128.7120475606</v>
      </c>
      <c r="GD24" s="20">
        <v>1105375.1448549454</v>
      </c>
      <c r="GE24" s="20">
        <v>1111588.0473450122</v>
      </c>
      <c r="GF24" s="20">
        <v>1109790.7839967455</v>
      </c>
      <c r="GG24" s="20">
        <v>1147683.1749252742</v>
      </c>
      <c r="GH24" s="20">
        <v>1142933.7863635519</v>
      </c>
      <c r="GI24" s="20">
        <v>1142054.680283047</v>
      </c>
      <c r="GJ24" s="20">
        <v>1148574.9167681499</v>
      </c>
      <c r="GK24" s="20">
        <v>1143928.8784266417</v>
      </c>
      <c r="GL24" s="20">
        <v>1150899.5142584189</v>
      </c>
      <c r="GM24" s="20">
        <v>1157324.3908518825</v>
      </c>
      <c r="GN24" s="20">
        <v>1153972.9565740831</v>
      </c>
      <c r="GO24" s="20">
        <v>1152732.26951055</v>
      </c>
      <c r="GP24" s="20">
        <v>1169331.3754976103</v>
      </c>
      <c r="GQ24" s="20">
        <v>1165148.3291890195</v>
      </c>
      <c r="GR24" s="20">
        <v>1172695.4641720445</v>
      </c>
      <c r="GS24" s="20">
        <v>1188181.684602482</v>
      </c>
      <c r="GT24" s="20">
        <v>1185088.5242540254</v>
      </c>
      <c r="GU24" s="20">
        <v>1187060.0269677034</v>
      </c>
      <c r="GV24" s="20">
        <v>1192134.8798865357</v>
      </c>
      <c r="GW24" s="20">
        <v>1197230.3589189472</v>
      </c>
      <c r="GX24" s="20">
        <v>1205374.3137540419</v>
      </c>
      <c r="GY24" s="20">
        <v>1225891.0760355487</v>
      </c>
      <c r="GZ24" s="20">
        <v>1217891.2754677364</v>
      </c>
      <c r="HA24" s="20">
        <v>1223574.0695406394</v>
      </c>
      <c r="HB24" s="20">
        <v>1234332.3057111762</v>
      </c>
      <c r="HC24" s="20">
        <v>1226095.1799804103</v>
      </c>
      <c r="HD24" s="20">
        <v>1231566.6334162627</v>
      </c>
      <c r="HE24" s="20">
        <v>1257227.6379414457</v>
      </c>
      <c r="HF24" s="20">
        <v>1259894.8782724764</v>
      </c>
      <c r="HG24" s="20">
        <v>1259046.2762671981</v>
      </c>
      <c r="HH24" s="20">
        <v>1261974.6450578268</v>
      </c>
      <c r="HI24" s="20">
        <v>1272274.3848818955</v>
      </c>
      <c r="HJ24" s="20">
        <v>1264054.959213346</v>
      </c>
      <c r="HK24" s="20">
        <v>1292291.0159068792</v>
      </c>
      <c r="HL24" s="20">
        <v>1285273.8069213894</v>
      </c>
      <c r="HM24" s="20">
        <v>1288224.9438390972</v>
      </c>
      <c r="HN24" s="20">
        <v>1305860.5279606532</v>
      </c>
      <c r="HO24" s="20">
        <v>1314766.7482955968</v>
      </c>
      <c r="HP24" s="20">
        <v>1343410.9472722486</v>
      </c>
      <c r="HQ24" s="20">
        <v>1361817.1307076821</v>
      </c>
      <c r="HR24" s="20">
        <v>1370249.1232067102</v>
      </c>
      <c r="HS24" s="20">
        <v>1359911.8306469352</v>
      </c>
      <c r="HT24" s="20">
        <v>1368308.1317104793</v>
      </c>
      <c r="HU24" s="20">
        <v>1362178.6357155377</v>
      </c>
      <c r="HV24" s="20">
        <v>1367653.6599491211</v>
      </c>
      <c r="HW24" s="20">
        <v>1371061.6283883182</v>
      </c>
      <c r="HX24" s="20">
        <v>1363599.4312741715</v>
      </c>
      <c r="HY24" s="20">
        <v>1368062.0515661258</v>
      </c>
      <c r="HZ24" s="20">
        <v>1382926.8171549696</v>
      </c>
      <c r="IA24" s="20">
        <v>1395254.0861326407</v>
      </c>
      <c r="IB24" s="20">
        <v>1401044.3158284235</v>
      </c>
      <c r="IC24" s="20">
        <v>1440843.4688177463</v>
      </c>
      <c r="ID24" s="20">
        <v>1433386.2521066673</v>
      </c>
      <c r="IE24" s="20">
        <v>1433952.860385512</v>
      </c>
      <c r="IF24" s="20">
        <v>1448979.2016002967</v>
      </c>
      <c r="IG24" s="20">
        <v>1438286.8777744407</v>
      </c>
      <c r="IH24" s="20">
        <v>1446843.6777101983</v>
      </c>
      <c r="II24" s="20">
        <v>1448798.053287138</v>
      </c>
      <c r="IJ24" s="20">
        <v>1457172.4653636483</v>
      </c>
      <c r="IK24" s="20">
        <v>1462446.9809487734</v>
      </c>
      <c r="IL24" s="20">
        <v>1487417.3663574797</v>
      </c>
      <c r="IM24" s="20">
        <v>1480577.8902530393</v>
      </c>
      <c r="IN24" s="20">
        <v>1490152.5957636531</v>
      </c>
      <c r="IO24" s="20">
        <v>1520967.8716228092</v>
      </c>
      <c r="IP24" s="20">
        <v>1520232.4721966686</v>
      </c>
      <c r="IQ24" s="20">
        <v>1527979.9755733362</v>
      </c>
      <c r="IR24" s="20">
        <v>1535013.5516671736</v>
      </c>
      <c r="IS24" s="20">
        <v>1541991.0102040209</v>
      </c>
      <c r="IT24" s="20">
        <v>1556480.0146959021</v>
      </c>
      <c r="IU24" s="20">
        <v>1595964.7944629421</v>
      </c>
      <c r="IV24" s="20">
        <v>1593169.3881755741</v>
      </c>
      <c r="IW24" s="20">
        <v>1593151.6061589338</v>
      </c>
      <c r="IX24" s="20">
        <v>1582325.6678231927</v>
      </c>
      <c r="IY24" s="20">
        <v>1582556.5190325691</v>
      </c>
      <c r="IZ24" s="20">
        <v>1599533.1872218763</v>
      </c>
      <c r="JA24" s="20">
        <v>1619503.1204903431</v>
      </c>
      <c r="JB24" s="20">
        <v>1595773.9689328629</v>
      </c>
      <c r="JC24" s="20">
        <v>1599798.6671817105</v>
      </c>
      <c r="JD24" s="20">
        <v>1618790.7059519212</v>
      </c>
      <c r="JE24" s="20">
        <v>1615269.2002869705</v>
      </c>
      <c r="JF24" s="20">
        <v>1618942.6332762549</v>
      </c>
      <c r="JG24" s="20">
        <v>1643178.0894762655</v>
      </c>
      <c r="JH24" s="20">
        <v>1635445.3173197201</v>
      </c>
      <c r="JI24" s="20">
        <v>1646178.5879350756</v>
      </c>
      <c r="JJ24" s="20">
        <v>1656540.3140915527</v>
      </c>
      <c r="JK24" s="20">
        <v>1651933.6621430477</v>
      </c>
      <c r="JL24" s="20">
        <v>1658724.1392594522</v>
      </c>
      <c r="JM24" s="20">
        <v>1686519.7859770714</v>
      </c>
      <c r="JN24" s="20">
        <v>1702832.6128866989</v>
      </c>
      <c r="JO24" s="20">
        <v>1689185.1297128974</v>
      </c>
      <c r="JP24" s="20">
        <v>1723318.2156951972</v>
      </c>
      <c r="JQ24" s="20">
        <v>1721344.8266012527</v>
      </c>
      <c r="JR24" s="20">
        <v>1720324.3192875525</v>
      </c>
      <c r="JS24" s="20">
        <v>1756501.3141153492</v>
      </c>
      <c r="JT24" s="20">
        <v>1751900.2709818059</v>
      </c>
      <c r="JU24" s="20">
        <v>1752152.2139106118</v>
      </c>
      <c r="JV24" s="20">
        <v>1780141.5889287312</v>
      </c>
      <c r="JW24" s="20">
        <v>1741161.5567894308</v>
      </c>
      <c r="JX24" s="20">
        <v>1749656.5388696231</v>
      </c>
      <c r="JY24" s="20">
        <v>1784471.4618024388</v>
      </c>
      <c r="JZ24" s="20">
        <v>1797140.3969339919</v>
      </c>
      <c r="KA24" s="20">
        <v>1792892.4607526714</v>
      </c>
      <c r="KB24" s="20">
        <v>1818371.5007667723</v>
      </c>
      <c r="KC24" s="20">
        <v>1821735.7052215121</v>
      </c>
      <c r="KD24" s="20">
        <v>1848092.9712487049</v>
      </c>
      <c r="KE24" s="20">
        <v>1899150.9664243613</v>
      </c>
      <c r="KF24" s="20">
        <v>1882914.2198553919</v>
      </c>
      <c r="KG24" s="20">
        <v>1889944.1043937122</v>
      </c>
      <c r="KH24" s="20">
        <v>1909910.258918538</v>
      </c>
      <c r="KI24" s="20">
        <v>1903788.4196200017</v>
      </c>
      <c r="KJ24" s="66"/>
    </row>
    <row r="25" spans="1:296">
      <c r="A25" s="30" t="s">
        <v>40</v>
      </c>
      <c r="B25" s="17" t="s">
        <v>33</v>
      </c>
      <c r="C25" s="20">
        <v>81674.261225457361</v>
      </c>
      <c r="D25" s="20">
        <v>84669.991828358354</v>
      </c>
      <c r="E25" s="20">
        <v>84557.268057398964</v>
      </c>
      <c r="F25" s="20">
        <v>79845.253876958188</v>
      </c>
      <c r="G25" s="20">
        <v>78216.410042905409</v>
      </c>
      <c r="H25" s="20">
        <v>77751.404657937121</v>
      </c>
      <c r="I25" s="20">
        <v>77641.191152618965</v>
      </c>
      <c r="J25" s="20">
        <v>78924.196907453297</v>
      </c>
      <c r="K25" s="20">
        <v>82350.670995618813</v>
      </c>
      <c r="L25" s="20">
        <v>82683.292719403238</v>
      </c>
      <c r="M25" s="20">
        <v>82505.566546870788</v>
      </c>
      <c r="N25" s="20">
        <v>83149.43049479922</v>
      </c>
      <c r="O25" s="20">
        <v>86573.400929155279</v>
      </c>
      <c r="P25" s="20">
        <v>88215.011506608513</v>
      </c>
      <c r="Q25" s="20">
        <v>90242.408002675511</v>
      </c>
      <c r="R25" s="20">
        <v>91945.292404054533</v>
      </c>
      <c r="S25" s="20">
        <v>90558.507128142024</v>
      </c>
      <c r="T25" s="20">
        <v>83898.547771244281</v>
      </c>
      <c r="U25" s="20">
        <v>83273.407102334779</v>
      </c>
      <c r="V25" s="20">
        <v>75682.773959022044</v>
      </c>
      <c r="W25" s="20">
        <v>76313.675621539514</v>
      </c>
      <c r="X25" s="20">
        <v>78538.690330143349</v>
      </c>
      <c r="Y25" s="20">
        <v>79899.509936646733</v>
      </c>
      <c r="Z25" s="20">
        <v>83396.697714547307</v>
      </c>
      <c r="AA25" s="20">
        <v>85813.943436402391</v>
      </c>
      <c r="AB25" s="20">
        <v>87358.704979101109</v>
      </c>
      <c r="AC25" s="20">
        <v>84092.025531706779</v>
      </c>
      <c r="AD25" s="20">
        <v>84993.39668430452</v>
      </c>
      <c r="AE25" s="20">
        <v>78044.369950967288</v>
      </c>
      <c r="AF25" s="20">
        <v>79872.053399233948</v>
      </c>
      <c r="AG25" s="20">
        <v>77443.008727433058</v>
      </c>
      <c r="AH25" s="20">
        <v>77859.381170400127</v>
      </c>
      <c r="AI25" s="20">
        <v>74915.95520736718</v>
      </c>
      <c r="AJ25" s="20">
        <v>75974.731150336214</v>
      </c>
      <c r="AK25" s="20">
        <v>75556.687393307599</v>
      </c>
      <c r="AL25" s="20">
        <v>80172.010737807577</v>
      </c>
      <c r="AM25" s="20">
        <v>79382.207183038772</v>
      </c>
      <c r="AN25" s="20">
        <v>79746.404380683642</v>
      </c>
      <c r="AO25" s="20">
        <v>76777.490431263883</v>
      </c>
      <c r="AP25" s="20">
        <v>73119.199156480172</v>
      </c>
      <c r="AQ25" s="20">
        <v>75445.804241559381</v>
      </c>
      <c r="AR25" s="20">
        <v>73087.0081086055</v>
      </c>
      <c r="AS25" s="20">
        <v>77345.605196713863</v>
      </c>
      <c r="AT25" s="20">
        <v>80253.589361839782</v>
      </c>
      <c r="AU25" s="20">
        <v>86470.566344972118</v>
      </c>
      <c r="AV25" s="20">
        <v>83095.65026147652</v>
      </c>
      <c r="AW25" s="20">
        <v>82415.908091268066</v>
      </c>
      <c r="AX25" s="20">
        <v>86176.273256159315</v>
      </c>
      <c r="AY25" s="20">
        <v>87165.600675837573</v>
      </c>
      <c r="AZ25" s="20">
        <v>84787.208176962333</v>
      </c>
      <c r="BA25" s="20">
        <v>81914.210078939592</v>
      </c>
      <c r="BB25" s="20">
        <v>79626.748272752753</v>
      </c>
      <c r="BC25" s="20">
        <v>80566.957994209384</v>
      </c>
      <c r="BD25" s="20">
        <v>80520.720902850473</v>
      </c>
      <c r="BE25" s="20">
        <v>83793.419670277319</v>
      </c>
      <c r="BF25" s="20">
        <v>79995.104746808531</v>
      </c>
      <c r="BG25" s="20">
        <v>78953.022795045137</v>
      </c>
      <c r="BH25" s="20">
        <v>82112.710657700052</v>
      </c>
      <c r="BI25" s="20">
        <v>83184.077796078607</v>
      </c>
      <c r="BJ25" s="20">
        <v>85630.156572969136</v>
      </c>
      <c r="BK25" s="20">
        <v>89655.036393817834</v>
      </c>
      <c r="BL25" s="20">
        <v>88012.843860554</v>
      </c>
      <c r="BM25" s="20">
        <v>91537.74587108643</v>
      </c>
      <c r="BN25" s="20">
        <v>92843.532738916299</v>
      </c>
      <c r="BO25" s="20">
        <v>93412.272384095108</v>
      </c>
      <c r="BP25" s="20">
        <v>96062.443620189093</v>
      </c>
      <c r="BQ25" s="20">
        <v>94667.136102394434</v>
      </c>
      <c r="BR25" s="20">
        <v>90134.33044482593</v>
      </c>
      <c r="BS25" s="20">
        <v>91751.460532825164</v>
      </c>
      <c r="BT25" s="20">
        <v>90930.27743478636</v>
      </c>
      <c r="BU25" s="20">
        <v>92035.114468583517</v>
      </c>
      <c r="BV25" s="20">
        <v>96645.475752076192</v>
      </c>
      <c r="BW25" s="20">
        <v>94791.113741987559</v>
      </c>
      <c r="BX25" s="20">
        <v>94932.99426562</v>
      </c>
      <c r="BY25" s="20">
        <v>97169.82054637064</v>
      </c>
      <c r="BZ25" s="20">
        <v>102292.16566959467</v>
      </c>
      <c r="CA25" s="20">
        <v>91361.830778565316</v>
      </c>
      <c r="CB25" s="20">
        <v>95545.369383688623</v>
      </c>
      <c r="CC25" s="20">
        <v>93472.230895291199</v>
      </c>
      <c r="CD25" s="20">
        <v>91450.634028329368</v>
      </c>
      <c r="CE25" s="20">
        <v>89401.209728660106</v>
      </c>
      <c r="CF25" s="20">
        <v>94560.527143967862</v>
      </c>
      <c r="CG25" s="20">
        <v>94758.568329832953</v>
      </c>
      <c r="CH25" s="20">
        <v>98286.065441014609</v>
      </c>
      <c r="CI25" s="20">
        <v>96806.353598954011</v>
      </c>
      <c r="CJ25" s="20">
        <v>97122.29518455037</v>
      </c>
      <c r="CK25" s="20">
        <v>95072.365506952949</v>
      </c>
      <c r="CL25" s="20">
        <v>92030.279936216553</v>
      </c>
      <c r="CM25" s="20">
        <v>91930.15450310614</v>
      </c>
      <c r="CN25" s="20">
        <v>91561.410778418329</v>
      </c>
      <c r="CO25" s="20">
        <v>86626.747437132697</v>
      </c>
      <c r="CP25" s="20">
        <v>81829.12479884288</v>
      </c>
      <c r="CQ25" s="20">
        <v>86772.081224880516</v>
      </c>
      <c r="CR25" s="20">
        <v>84778.58195149184</v>
      </c>
      <c r="CS25" s="20">
        <v>88839.801285933543</v>
      </c>
      <c r="CT25" s="20">
        <v>92221.663339229359</v>
      </c>
      <c r="CU25" s="20">
        <v>87797.42348282953</v>
      </c>
      <c r="CV25" s="20">
        <v>84368.7639082643</v>
      </c>
      <c r="CW25" s="20">
        <v>84012.031743336178</v>
      </c>
      <c r="CX25" s="20">
        <v>77345.396940903054</v>
      </c>
      <c r="CY25" s="20">
        <v>75514.010645260118</v>
      </c>
      <c r="CZ25" s="20">
        <v>74477.378911484993</v>
      </c>
      <c r="DA25" s="20">
        <v>76864.343990333204</v>
      </c>
      <c r="DB25" s="20">
        <v>75428.279839067138</v>
      </c>
      <c r="DC25" s="20">
        <v>79658.581920711687</v>
      </c>
      <c r="DD25" s="20">
        <v>80028.283060099508</v>
      </c>
      <c r="DE25" s="20">
        <v>75071.131820479335</v>
      </c>
      <c r="DF25" s="20">
        <v>72538.476225778635</v>
      </c>
      <c r="DG25" s="20">
        <v>81217.79641579029</v>
      </c>
      <c r="DH25" s="20">
        <v>80167.548692573459</v>
      </c>
      <c r="DI25" s="20">
        <v>81053.448225918182</v>
      </c>
      <c r="DJ25" s="20">
        <v>78086.480809302171</v>
      </c>
      <c r="DK25" s="20">
        <v>73855.874820405676</v>
      </c>
      <c r="DL25" s="20">
        <v>75461.597023667535</v>
      </c>
      <c r="DM25" s="20">
        <v>78397.058304352962</v>
      </c>
      <c r="DN25" s="20">
        <v>76815.570201639857</v>
      </c>
      <c r="DO25" s="20">
        <v>87450.350354864582</v>
      </c>
      <c r="DP25" s="20">
        <v>85797.912263110746</v>
      </c>
      <c r="DQ25" s="20">
        <v>94142.993810868604</v>
      </c>
      <c r="DR25" s="20">
        <v>98142.240002494014</v>
      </c>
      <c r="DS25" s="20">
        <v>102143.45282110054</v>
      </c>
      <c r="DT25" s="20">
        <v>106182.61004371851</v>
      </c>
      <c r="DU25" s="20">
        <v>105819.58796646405</v>
      </c>
      <c r="DV25" s="20">
        <v>109323.30147554519</v>
      </c>
      <c r="DW25" s="20">
        <v>108337.36666231448</v>
      </c>
      <c r="DX25" s="20">
        <v>115752.23146974438</v>
      </c>
      <c r="DY25" s="20">
        <v>118612.08062529826</v>
      </c>
      <c r="DZ25" s="20">
        <v>117254.75080361476</v>
      </c>
      <c r="EA25" s="20">
        <v>120418.3247130927</v>
      </c>
      <c r="EB25" s="20">
        <v>118561.26611443234</v>
      </c>
      <c r="EC25" s="20">
        <v>123930.35895302767</v>
      </c>
      <c r="ED25" s="20">
        <v>127516.01496785073</v>
      </c>
      <c r="EE25" s="20">
        <v>125401.90563985734</v>
      </c>
      <c r="EF25" s="20">
        <v>136805.28857448668</v>
      </c>
      <c r="EG25" s="20">
        <v>136525.6701014796</v>
      </c>
      <c r="EH25" s="20">
        <v>139478.40084027266</v>
      </c>
      <c r="EI25" s="20">
        <v>140152.94559515567</v>
      </c>
      <c r="EJ25" s="20">
        <v>141099.27966747727</v>
      </c>
      <c r="EK25" s="20">
        <v>138221.91839598326</v>
      </c>
      <c r="EL25" s="20">
        <v>152094.95815189136</v>
      </c>
      <c r="EM25" s="20">
        <v>149474.64043921846</v>
      </c>
      <c r="EN25" s="20">
        <v>157211.1318424943</v>
      </c>
      <c r="EO25" s="20">
        <v>158614.98027059267</v>
      </c>
      <c r="EP25" s="20">
        <v>155785.37559105907</v>
      </c>
      <c r="EQ25" s="20">
        <v>149281.27243054128</v>
      </c>
      <c r="ER25" s="20">
        <v>149446.73445263394</v>
      </c>
      <c r="ES25" s="20">
        <v>146649.59023340902</v>
      </c>
      <c r="ET25" s="20">
        <v>148472.9012140804</v>
      </c>
      <c r="EU25" s="20">
        <v>152031.72272115038</v>
      </c>
      <c r="EV25" s="20">
        <v>148262.21844462451</v>
      </c>
      <c r="EW25" s="20">
        <v>138957.73909131458</v>
      </c>
      <c r="EX25" s="20">
        <v>128155.18774904966</v>
      </c>
      <c r="EY25" s="20">
        <v>138635.02232965309</v>
      </c>
      <c r="EZ25" s="20">
        <v>134390.26084778353</v>
      </c>
      <c r="FA25" s="20">
        <v>139486.2726242762</v>
      </c>
      <c r="FB25" s="20">
        <v>144073.37300348911</v>
      </c>
      <c r="FC25" s="20">
        <v>143720.06965306928</v>
      </c>
      <c r="FD25" s="20">
        <v>146854.3314272936</v>
      </c>
      <c r="FE25" s="20">
        <v>147718.2901199483</v>
      </c>
      <c r="FF25" s="20">
        <v>152671.74539064136</v>
      </c>
      <c r="FG25" s="20">
        <v>152978.97206361944</v>
      </c>
      <c r="FH25" s="20">
        <v>154592.52231417786</v>
      </c>
      <c r="FI25" s="20">
        <v>152185.650265626</v>
      </c>
      <c r="FJ25" s="20">
        <v>152499.60313488983</v>
      </c>
      <c r="FK25" s="20">
        <v>154160.28472813283</v>
      </c>
      <c r="FL25" s="20">
        <v>157539.18982912839</v>
      </c>
      <c r="FM25" s="20">
        <v>153508.53777139206</v>
      </c>
      <c r="FN25" s="20">
        <v>156019.18058073611</v>
      </c>
      <c r="FO25" s="20">
        <v>147974.33222603117</v>
      </c>
      <c r="FP25" s="20">
        <v>148099.85088724046</v>
      </c>
      <c r="FQ25" s="20">
        <v>139431.77667247845</v>
      </c>
      <c r="FR25" s="20">
        <v>134914.38702650147</v>
      </c>
      <c r="FS25" s="20">
        <v>135769.85320156187</v>
      </c>
      <c r="FT25" s="20">
        <v>137687.24075048973</v>
      </c>
      <c r="FU25" s="20">
        <v>141804.32402770009</v>
      </c>
      <c r="FV25" s="20">
        <v>144509.2714644612</v>
      </c>
      <c r="FW25" s="20">
        <v>149278.74045063148</v>
      </c>
      <c r="FX25" s="20">
        <v>147776.60427832548</v>
      </c>
      <c r="FY25" s="20">
        <v>147600.53015368147</v>
      </c>
      <c r="FZ25" s="20">
        <v>145482.46172755916</v>
      </c>
      <c r="GA25" s="20">
        <v>142379.45215208724</v>
      </c>
      <c r="GB25" s="20">
        <v>161514.40618865675</v>
      </c>
      <c r="GC25" s="20">
        <v>156712.09349155886</v>
      </c>
      <c r="GD25" s="20">
        <v>148027.06819703159</v>
      </c>
      <c r="GE25" s="20">
        <v>153437.87163553436</v>
      </c>
      <c r="GF25" s="20">
        <v>147712.70194909384</v>
      </c>
      <c r="GG25" s="20">
        <v>156538.11025088184</v>
      </c>
      <c r="GH25" s="20">
        <v>160631.37367144681</v>
      </c>
      <c r="GI25" s="20">
        <v>165033.52027725504</v>
      </c>
      <c r="GJ25" s="20">
        <v>164244.59895355077</v>
      </c>
      <c r="GK25" s="20">
        <v>159731.09794600107</v>
      </c>
      <c r="GL25" s="20">
        <v>161957.6425526026</v>
      </c>
      <c r="GM25" s="20">
        <v>167782.64672223362</v>
      </c>
      <c r="GN25" s="20">
        <v>173538.68356936707</v>
      </c>
      <c r="GO25" s="20">
        <v>174671.62175044045</v>
      </c>
      <c r="GP25" s="20">
        <v>180549.96567716991</v>
      </c>
      <c r="GQ25" s="20">
        <v>177722.32033096167</v>
      </c>
      <c r="GR25" s="20">
        <v>185386.80401200027</v>
      </c>
      <c r="GS25" s="20">
        <v>182442.53856609805</v>
      </c>
      <c r="GT25" s="20">
        <v>175805.75579693035</v>
      </c>
      <c r="GU25" s="20">
        <v>177639.60380941076</v>
      </c>
      <c r="GV25" s="20">
        <v>186459.57729808384</v>
      </c>
      <c r="GW25" s="20">
        <v>197629.45209056872</v>
      </c>
      <c r="GX25" s="20">
        <v>202455.10225489884</v>
      </c>
      <c r="GY25" s="20">
        <v>202999.30330010358</v>
      </c>
      <c r="GZ25" s="20">
        <v>203128.63623918543</v>
      </c>
      <c r="HA25" s="20">
        <v>199450.8644835368</v>
      </c>
      <c r="HB25" s="20">
        <v>203709.5372712457</v>
      </c>
      <c r="HC25" s="20">
        <v>198992.41444881412</v>
      </c>
      <c r="HD25" s="20">
        <v>198920.869594577</v>
      </c>
      <c r="HE25" s="20">
        <v>201183.93232802255</v>
      </c>
      <c r="HF25" s="20">
        <v>200522.12501780415</v>
      </c>
      <c r="HG25" s="20">
        <v>205942.85419815089</v>
      </c>
      <c r="HH25" s="20">
        <v>204493.38796714126</v>
      </c>
      <c r="HI25" s="20">
        <v>210477.25916289992</v>
      </c>
      <c r="HJ25" s="20">
        <v>205881.75951255645</v>
      </c>
      <c r="HK25" s="20">
        <v>212432.41761854698</v>
      </c>
      <c r="HL25" s="20">
        <v>219233.51233114491</v>
      </c>
      <c r="HM25" s="20">
        <v>222692.41249080884</v>
      </c>
      <c r="HN25" s="20">
        <v>212260.13666026946</v>
      </c>
      <c r="HO25" s="20">
        <v>215003.61543037734</v>
      </c>
      <c r="HP25" s="20">
        <v>237229.43829224969</v>
      </c>
      <c r="HQ25" s="20">
        <v>243940.52940663943</v>
      </c>
      <c r="HR25" s="20">
        <v>246112.22025966522</v>
      </c>
      <c r="HS25" s="20">
        <v>246027.88681440585</v>
      </c>
      <c r="HT25" s="20">
        <v>251879.85690352391</v>
      </c>
      <c r="HU25" s="20">
        <v>246998.45032718848</v>
      </c>
      <c r="HV25" s="20">
        <v>256043.62521751845</v>
      </c>
      <c r="HW25" s="20">
        <v>238342.0487639101</v>
      </c>
      <c r="HX25" s="20">
        <v>242144.56973053442</v>
      </c>
      <c r="HY25" s="20">
        <v>244900.08705471206</v>
      </c>
      <c r="HZ25" s="20">
        <v>248354.29434924634</v>
      </c>
      <c r="IA25" s="20">
        <v>253169.82864363163</v>
      </c>
      <c r="IB25" s="20">
        <v>250235.85824762241</v>
      </c>
      <c r="IC25" s="20">
        <v>267326.90192636562</v>
      </c>
      <c r="ID25" s="20">
        <v>271509.40575122979</v>
      </c>
      <c r="IE25" s="20">
        <v>272594.30059106555</v>
      </c>
      <c r="IF25" s="20">
        <v>270630.39997593319</v>
      </c>
      <c r="IG25" s="20">
        <v>268868.73043740238</v>
      </c>
      <c r="IH25" s="20">
        <v>278800.30876460532</v>
      </c>
      <c r="II25" s="20">
        <v>272490.98093938362</v>
      </c>
      <c r="IJ25" s="20">
        <v>289920.54538850195</v>
      </c>
      <c r="IK25" s="20">
        <v>294070.51549560094</v>
      </c>
      <c r="IL25" s="20">
        <v>300348.22778302996</v>
      </c>
      <c r="IM25" s="20">
        <v>295123.02270105685</v>
      </c>
      <c r="IN25" s="20">
        <v>300560.27789540321</v>
      </c>
      <c r="IO25" s="20">
        <v>294067.66619938659</v>
      </c>
      <c r="IP25" s="20">
        <v>302145.06500649662</v>
      </c>
      <c r="IQ25" s="20">
        <v>300625.52255977143</v>
      </c>
      <c r="IR25" s="20">
        <v>296045.59361306921</v>
      </c>
      <c r="IS25" s="20">
        <v>293818.69343247369</v>
      </c>
      <c r="IT25" s="20">
        <v>311134.36806999595</v>
      </c>
      <c r="IU25" s="20">
        <v>333092.21600157802</v>
      </c>
      <c r="IV25" s="20">
        <v>350827.44413673878</v>
      </c>
      <c r="IW25" s="20">
        <v>350758.37268141401</v>
      </c>
      <c r="IX25" s="20">
        <v>329423.12955941504</v>
      </c>
      <c r="IY25" s="20">
        <v>328956.47662025777</v>
      </c>
      <c r="IZ25" s="20">
        <v>328523.48302612122</v>
      </c>
      <c r="JA25" s="20">
        <v>335962.19081199559</v>
      </c>
      <c r="JB25" s="20">
        <v>311360.0739575061</v>
      </c>
      <c r="JC25" s="20">
        <v>325072.27009044797</v>
      </c>
      <c r="JD25" s="20">
        <v>323466.93506135192</v>
      </c>
      <c r="JE25" s="20">
        <v>314167.04505248048</v>
      </c>
      <c r="JF25" s="20">
        <v>321737.72483440163</v>
      </c>
      <c r="JG25" s="20">
        <v>317344.34741287283</v>
      </c>
      <c r="JH25" s="20">
        <v>316914.65683225542</v>
      </c>
      <c r="JI25" s="20">
        <v>328749.98566613346</v>
      </c>
      <c r="JJ25" s="20">
        <v>329409.23176726839</v>
      </c>
      <c r="JK25" s="20">
        <v>327880.70389055909</v>
      </c>
      <c r="JL25" s="20">
        <v>336238.36115977011</v>
      </c>
      <c r="JM25" s="20">
        <v>354738.38315229607</v>
      </c>
      <c r="JN25" s="20">
        <v>353962.37941698229</v>
      </c>
      <c r="JO25" s="20">
        <v>347499.41527855</v>
      </c>
      <c r="JP25" s="20">
        <v>351149.43696530873</v>
      </c>
      <c r="JQ25" s="20">
        <v>347374.08394179423</v>
      </c>
      <c r="JR25" s="20">
        <v>340389.04482714098</v>
      </c>
      <c r="JS25" s="20">
        <v>339308.7370974269</v>
      </c>
      <c r="JT25" s="20">
        <v>351798.89847680979</v>
      </c>
      <c r="JU25" s="20">
        <v>351867.06581356109</v>
      </c>
      <c r="JV25" s="20">
        <v>354689.92519975355</v>
      </c>
      <c r="JW25" s="20">
        <v>316741.3645097132</v>
      </c>
      <c r="JX25" s="20">
        <v>332572.64985314</v>
      </c>
      <c r="JY25" s="20">
        <v>349649.32688026491</v>
      </c>
      <c r="JZ25" s="20">
        <v>354407.93705764331</v>
      </c>
      <c r="KA25" s="20">
        <v>353213.41454512923</v>
      </c>
      <c r="KB25" s="20">
        <v>355406.84266312129</v>
      </c>
      <c r="KC25" s="20">
        <v>348343.04401500127</v>
      </c>
      <c r="KD25" s="20">
        <v>361477.73426284135</v>
      </c>
      <c r="KE25" s="20">
        <v>355863.29469746357</v>
      </c>
      <c r="KF25" s="20">
        <v>354796.92519480694</v>
      </c>
      <c r="KG25" s="20">
        <v>366058.68959863088</v>
      </c>
      <c r="KH25" s="20">
        <v>364719.5616068446</v>
      </c>
      <c r="KI25" s="20">
        <v>348824.68795786891</v>
      </c>
      <c r="KJ25" s="66"/>
    </row>
    <row r="26" spans="1:296">
      <c r="A26" s="31" t="s">
        <v>41</v>
      </c>
      <c r="B26" s="17" t="s">
        <v>33</v>
      </c>
      <c r="C26" s="20">
        <v>216900.55958946975</v>
      </c>
      <c r="D26" s="20">
        <v>216403.44506961782</v>
      </c>
      <c r="E26" s="20">
        <v>218464.80241154187</v>
      </c>
      <c r="F26" s="20">
        <v>217810.33035314878</v>
      </c>
      <c r="G26" s="20">
        <v>219553.56600115044</v>
      </c>
      <c r="H26" s="20">
        <v>220359.38082712254</v>
      </c>
      <c r="I26" s="20">
        <v>224470.40486923908</v>
      </c>
      <c r="J26" s="20">
        <v>226350.77144079551</v>
      </c>
      <c r="K26" s="20">
        <v>226601.63692598382</v>
      </c>
      <c r="L26" s="20">
        <v>226729.51641858218</v>
      </c>
      <c r="M26" s="20">
        <v>226969.77092200395</v>
      </c>
      <c r="N26" s="20">
        <v>230101.83820853717</v>
      </c>
      <c r="O26" s="20">
        <v>228422.16862843992</v>
      </c>
      <c r="P26" s="20">
        <v>228370.38737132921</v>
      </c>
      <c r="Q26" s="20">
        <v>228732.54565370199</v>
      </c>
      <c r="R26" s="20">
        <v>228980.72239717731</v>
      </c>
      <c r="S26" s="20">
        <v>233539.59291238716</v>
      </c>
      <c r="T26" s="20">
        <v>235481.43380928578</v>
      </c>
      <c r="U26" s="20">
        <v>235178.13241798943</v>
      </c>
      <c r="V26" s="20">
        <v>238475.00991630461</v>
      </c>
      <c r="W26" s="20">
        <v>238532.68321791198</v>
      </c>
      <c r="X26" s="20">
        <v>237902.80223117396</v>
      </c>
      <c r="Y26" s="20">
        <v>240831.59992708842</v>
      </c>
      <c r="Z26" s="20">
        <v>240521.47581929018</v>
      </c>
      <c r="AA26" s="20">
        <v>239354.81726382999</v>
      </c>
      <c r="AB26" s="20">
        <v>239999.98488806622</v>
      </c>
      <c r="AC26" s="20">
        <v>244486.60553115892</v>
      </c>
      <c r="AD26" s="20">
        <v>245197.27841577056</v>
      </c>
      <c r="AE26" s="20">
        <v>249838.40334177285</v>
      </c>
      <c r="AF26" s="20">
        <v>249235.96349057608</v>
      </c>
      <c r="AG26" s="20">
        <v>256622.76366431772</v>
      </c>
      <c r="AH26" s="20">
        <v>259153.57825659175</v>
      </c>
      <c r="AI26" s="20">
        <v>258933.29216371619</v>
      </c>
      <c r="AJ26" s="20">
        <v>261509.42856266184</v>
      </c>
      <c r="AK26" s="20">
        <v>262022.07177776849</v>
      </c>
      <c r="AL26" s="20">
        <v>261946.34106854731</v>
      </c>
      <c r="AM26" s="20">
        <v>262459.91924252058</v>
      </c>
      <c r="AN26" s="20">
        <v>273122.08817251882</v>
      </c>
      <c r="AO26" s="20">
        <v>273968.7739738957</v>
      </c>
      <c r="AP26" s="20">
        <v>275179.37026983948</v>
      </c>
      <c r="AQ26" s="20">
        <v>285745.51127048256</v>
      </c>
      <c r="AR26" s="20">
        <v>289408.86195217527</v>
      </c>
      <c r="AS26" s="20">
        <v>290351.24527951272</v>
      </c>
      <c r="AT26" s="20">
        <v>290501.17124420695</v>
      </c>
      <c r="AU26" s="20">
        <v>289709.52647606074</v>
      </c>
      <c r="AV26" s="20">
        <v>294705.77882902196</v>
      </c>
      <c r="AW26" s="20">
        <v>297594.68443824764</v>
      </c>
      <c r="AX26" s="20">
        <v>297859.66318358266</v>
      </c>
      <c r="AY26" s="20">
        <v>295759.05341270566</v>
      </c>
      <c r="AZ26" s="20">
        <v>297361.15750675282</v>
      </c>
      <c r="BA26" s="20">
        <v>299325.1720910531</v>
      </c>
      <c r="BB26" s="20">
        <v>303378.62034426339</v>
      </c>
      <c r="BC26" s="20">
        <v>302401.23913061188</v>
      </c>
      <c r="BD26" s="20">
        <v>300096.44596279808</v>
      </c>
      <c r="BE26" s="20">
        <v>314050.07504835352</v>
      </c>
      <c r="BF26" s="20">
        <v>323848.70130123524</v>
      </c>
      <c r="BG26" s="20">
        <v>324063.44118436408</v>
      </c>
      <c r="BH26" s="20">
        <v>330354.83830987662</v>
      </c>
      <c r="BI26" s="20">
        <v>339367.15073569608</v>
      </c>
      <c r="BJ26" s="20">
        <v>345182.56214521796</v>
      </c>
      <c r="BK26" s="20">
        <v>358853.13074032054</v>
      </c>
      <c r="BL26" s="20">
        <v>360494.81183928758</v>
      </c>
      <c r="BM26" s="20">
        <v>369411.97504362045</v>
      </c>
      <c r="BN26" s="20">
        <v>374506.3575122722</v>
      </c>
      <c r="BO26" s="20">
        <v>378761.34869761526</v>
      </c>
      <c r="BP26" s="20">
        <v>388548.55010832183</v>
      </c>
      <c r="BQ26" s="20">
        <v>396274.71896655916</v>
      </c>
      <c r="BR26" s="20">
        <v>411177.3843057513</v>
      </c>
      <c r="BS26" s="20">
        <v>415019.38190168614</v>
      </c>
      <c r="BT26" s="20">
        <v>426057.3501225381</v>
      </c>
      <c r="BU26" s="20">
        <v>434458.23553782469</v>
      </c>
      <c r="BV26" s="20">
        <v>440517.39364978392</v>
      </c>
      <c r="BW26" s="20">
        <v>462423.29349792737</v>
      </c>
      <c r="BX26" s="20">
        <v>464856.52046207618</v>
      </c>
      <c r="BY26" s="20">
        <v>465443.32679029193</v>
      </c>
      <c r="BZ26" s="20">
        <v>465726.72333105397</v>
      </c>
      <c r="CA26" s="20">
        <v>480330.79660014971</v>
      </c>
      <c r="CB26" s="20">
        <v>491879.69142070162</v>
      </c>
      <c r="CC26" s="20">
        <v>512268.50904932956</v>
      </c>
      <c r="CD26" s="20">
        <v>515349.43266823189</v>
      </c>
      <c r="CE26" s="20">
        <v>522602.9319683892</v>
      </c>
      <c r="CF26" s="20">
        <v>532508.42561780906</v>
      </c>
      <c r="CG26" s="20">
        <v>551486.64031681267</v>
      </c>
      <c r="CH26" s="20">
        <v>558016.24381895084</v>
      </c>
      <c r="CI26" s="20">
        <v>577299.61746152525</v>
      </c>
      <c r="CJ26" s="20">
        <v>572636.83251223282</v>
      </c>
      <c r="CK26" s="20">
        <v>583806.07234524959</v>
      </c>
      <c r="CL26" s="20">
        <v>588146.37331011321</v>
      </c>
      <c r="CM26" s="20">
        <v>595484.08740534005</v>
      </c>
      <c r="CN26" s="20">
        <v>594764.85529458779</v>
      </c>
      <c r="CO26" s="20">
        <v>612778.89259321359</v>
      </c>
      <c r="CP26" s="20">
        <v>621750.57388744294</v>
      </c>
      <c r="CQ26" s="20">
        <v>615672.37471670634</v>
      </c>
      <c r="CR26" s="20">
        <v>624871.7381283117</v>
      </c>
      <c r="CS26" s="20">
        <v>623780.32033969043</v>
      </c>
      <c r="CT26" s="20">
        <v>627806.1762077671</v>
      </c>
      <c r="CU26" s="20">
        <v>644156.81208725343</v>
      </c>
      <c r="CV26" s="20">
        <v>654464.79311193305</v>
      </c>
      <c r="CW26" s="20">
        <v>659486.52613169071</v>
      </c>
      <c r="CX26" s="20">
        <v>665686.87213580671</v>
      </c>
      <c r="CY26" s="20">
        <v>664815.68352805334</v>
      </c>
      <c r="CZ26" s="20">
        <v>675956.92613979534</v>
      </c>
      <c r="DA26" s="20">
        <v>713091.69683916448</v>
      </c>
      <c r="DB26" s="20">
        <v>708986.49287423899</v>
      </c>
      <c r="DC26" s="20">
        <v>708394.28076171549</v>
      </c>
      <c r="DD26" s="20">
        <v>713293.38390711253</v>
      </c>
      <c r="DE26" s="20">
        <v>717493.05034291744</v>
      </c>
      <c r="DF26" s="20">
        <v>722497.68379190098</v>
      </c>
      <c r="DG26" s="20">
        <v>715247.33421565837</v>
      </c>
      <c r="DH26" s="20">
        <v>710269.3497110703</v>
      </c>
      <c r="DI26" s="20">
        <v>720046.0245343151</v>
      </c>
      <c r="DJ26" s="20">
        <v>731180.99582678266</v>
      </c>
      <c r="DK26" s="20">
        <v>731603.01280569797</v>
      </c>
      <c r="DL26" s="20">
        <v>739217.1862288065</v>
      </c>
      <c r="DM26" s="20">
        <v>757510.339645272</v>
      </c>
      <c r="DN26" s="20">
        <v>755473.77527541679</v>
      </c>
      <c r="DO26" s="20">
        <v>755843.32529910398</v>
      </c>
      <c r="DP26" s="20">
        <v>761772.00138812489</v>
      </c>
      <c r="DQ26" s="20">
        <v>759429.27963739983</v>
      </c>
      <c r="DR26" s="20">
        <v>768768.4165214661</v>
      </c>
      <c r="DS26" s="20">
        <v>789826.04900733614</v>
      </c>
      <c r="DT26" s="20">
        <v>782423.37716283742</v>
      </c>
      <c r="DU26" s="20">
        <v>779609.63841396105</v>
      </c>
      <c r="DV26" s="20">
        <v>786631.72829496418</v>
      </c>
      <c r="DW26" s="20">
        <v>779233.07284265873</v>
      </c>
      <c r="DX26" s="20">
        <v>786099.84402639838</v>
      </c>
      <c r="DY26" s="20">
        <v>817525.68741298572</v>
      </c>
      <c r="DZ26" s="20">
        <v>807149.63563989173</v>
      </c>
      <c r="EA26" s="20">
        <v>807965.76908435882</v>
      </c>
      <c r="EB26" s="20">
        <v>810145.90610394697</v>
      </c>
      <c r="EC26" s="20">
        <v>806035.79246729077</v>
      </c>
      <c r="ED26" s="20">
        <v>813166.53764084913</v>
      </c>
      <c r="EE26" s="20">
        <v>829964.23228560365</v>
      </c>
      <c r="EF26" s="20">
        <v>810817.87850902241</v>
      </c>
      <c r="EG26" s="20">
        <v>810650.71549929236</v>
      </c>
      <c r="EH26" s="20">
        <v>803417.2556326685</v>
      </c>
      <c r="EI26" s="20">
        <v>807704.93845215533</v>
      </c>
      <c r="EJ26" s="20">
        <v>811790.64750176831</v>
      </c>
      <c r="EK26" s="20">
        <v>842173.5149084829</v>
      </c>
      <c r="EL26" s="20">
        <v>831399.25981379533</v>
      </c>
      <c r="EM26" s="20">
        <v>831821.76447954425</v>
      </c>
      <c r="EN26" s="20">
        <v>832611.35629626014</v>
      </c>
      <c r="EO26" s="20">
        <v>829138.1579195729</v>
      </c>
      <c r="EP26" s="20">
        <v>828686.36384580215</v>
      </c>
      <c r="EQ26" s="20">
        <v>858454.73044142593</v>
      </c>
      <c r="ER26" s="20">
        <v>829370.09501903108</v>
      </c>
      <c r="ES26" s="20">
        <v>833630.18280225398</v>
      </c>
      <c r="ET26" s="20">
        <v>846607.78829086001</v>
      </c>
      <c r="EU26" s="20">
        <v>843104.31195322634</v>
      </c>
      <c r="EV26" s="20">
        <v>854092.51975649735</v>
      </c>
      <c r="EW26" s="20">
        <v>875685.30393833085</v>
      </c>
      <c r="EX26" s="20">
        <v>871851.95310453931</v>
      </c>
      <c r="EY26" s="20">
        <v>866687.45655850263</v>
      </c>
      <c r="EZ26" s="20">
        <v>875625.83669717098</v>
      </c>
      <c r="FA26" s="20">
        <v>877507.1600799032</v>
      </c>
      <c r="FB26" s="20">
        <v>873417.8969564162</v>
      </c>
      <c r="FC26" s="20">
        <v>890243.85113001475</v>
      </c>
      <c r="FD26" s="20">
        <v>876866.81957828288</v>
      </c>
      <c r="FE26" s="20">
        <v>877725.48634344782</v>
      </c>
      <c r="FF26" s="20">
        <v>879103.20330343698</v>
      </c>
      <c r="FG26" s="20">
        <v>868241.40641105839</v>
      </c>
      <c r="FH26" s="20">
        <v>867715.60165647382</v>
      </c>
      <c r="FI26" s="20">
        <v>898538.82757767709</v>
      </c>
      <c r="FJ26" s="20">
        <v>893156.72849870275</v>
      </c>
      <c r="FK26" s="20">
        <v>882448.86366095464</v>
      </c>
      <c r="FL26" s="20">
        <v>883934.85375106439</v>
      </c>
      <c r="FM26" s="20">
        <v>882915.82965760212</v>
      </c>
      <c r="FN26" s="20">
        <v>885072.2393185657</v>
      </c>
      <c r="FO26" s="20">
        <v>904174.08879622631</v>
      </c>
      <c r="FP26" s="20">
        <v>891203.01111954008</v>
      </c>
      <c r="FQ26" s="20">
        <v>898507.2642997629</v>
      </c>
      <c r="FR26" s="20">
        <v>901195.25515245355</v>
      </c>
      <c r="FS26" s="20">
        <v>902918.07400415395</v>
      </c>
      <c r="FT26" s="20">
        <v>904398.00928297231</v>
      </c>
      <c r="FU26" s="20">
        <v>931569.69088989415</v>
      </c>
      <c r="FV26" s="20">
        <v>928709.77292340971</v>
      </c>
      <c r="FW26" s="20">
        <v>930831.65875830734</v>
      </c>
      <c r="FX26" s="20">
        <v>934370.61973324697</v>
      </c>
      <c r="FY26" s="20">
        <v>933480.69676227425</v>
      </c>
      <c r="FZ26" s="20">
        <v>943062.65076347813</v>
      </c>
      <c r="GA26" s="20">
        <v>957646.88669014629</v>
      </c>
      <c r="GB26" s="20">
        <v>943841.46534211747</v>
      </c>
      <c r="GC26" s="20">
        <v>939416.61855600169</v>
      </c>
      <c r="GD26" s="20">
        <v>957348.07665791386</v>
      </c>
      <c r="GE26" s="20">
        <v>958150.17570947786</v>
      </c>
      <c r="GF26" s="20">
        <v>962078.08204765175</v>
      </c>
      <c r="GG26" s="20">
        <v>991145.06467439234</v>
      </c>
      <c r="GH26" s="20">
        <v>982302.41269210516</v>
      </c>
      <c r="GI26" s="20">
        <v>977021.16000579204</v>
      </c>
      <c r="GJ26" s="20">
        <v>984330.31781459926</v>
      </c>
      <c r="GK26" s="20">
        <v>984197.78048064071</v>
      </c>
      <c r="GL26" s="20">
        <v>988941.87170581636</v>
      </c>
      <c r="GM26" s="20">
        <v>989541.7441296489</v>
      </c>
      <c r="GN26" s="20">
        <v>980434.27300471591</v>
      </c>
      <c r="GO26" s="20">
        <v>978060.64776010939</v>
      </c>
      <c r="GP26" s="20">
        <v>988781.40982044046</v>
      </c>
      <c r="GQ26" s="20">
        <v>987426.0088580579</v>
      </c>
      <c r="GR26" s="20">
        <v>987308.66016004432</v>
      </c>
      <c r="GS26" s="20">
        <v>1005739.1460363839</v>
      </c>
      <c r="GT26" s="20">
        <v>1009282.7684570951</v>
      </c>
      <c r="GU26" s="20">
        <v>1009420.4231582925</v>
      </c>
      <c r="GV26" s="20">
        <v>1005675.3025884519</v>
      </c>
      <c r="GW26" s="20">
        <v>999600.90682837833</v>
      </c>
      <c r="GX26" s="20">
        <v>1002919.2114991432</v>
      </c>
      <c r="GY26" s="20">
        <v>1022891.7727354452</v>
      </c>
      <c r="GZ26" s="20">
        <v>1014762.639228551</v>
      </c>
      <c r="HA26" s="20">
        <v>1024123.2050571027</v>
      </c>
      <c r="HB26" s="20">
        <v>1030622.7684399305</v>
      </c>
      <c r="HC26" s="20">
        <v>1027102.7655315963</v>
      </c>
      <c r="HD26" s="20">
        <v>1032645.7638216857</v>
      </c>
      <c r="HE26" s="20">
        <v>1056043.7056134231</v>
      </c>
      <c r="HF26" s="20">
        <v>1059372.7532546723</v>
      </c>
      <c r="HG26" s="20">
        <v>1053103.4220690473</v>
      </c>
      <c r="HH26" s="20">
        <v>1057481.2570906854</v>
      </c>
      <c r="HI26" s="20">
        <v>1061797.1257189955</v>
      </c>
      <c r="HJ26" s="20">
        <v>1058173.1997007895</v>
      </c>
      <c r="HK26" s="20">
        <v>1079858.5982883321</v>
      </c>
      <c r="HL26" s="20">
        <v>1066040.2945902445</v>
      </c>
      <c r="HM26" s="20">
        <v>1065532.5313482883</v>
      </c>
      <c r="HN26" s="20">
        <v>1093600.3913003837</v>
      </c>
      <c r="HO26" s="20">
        <v>1099763.1328652194</v>
      </c>
      <c r="HP26" s="20">
        <v>1106181.5089799988</v>
      </c>
      <c r="HQ26" s="20">
        <v>1117876.6013010426</v>
      </c>
      <c r="HR26" s="20">
        <v>1124136.9029470449</v>
      </c>
      <c r="HS26" s="20">
        <v>1113883.9438325292</v>
      </c>
      <c r="HT26" s="20">
        <v>1116428.2748069554</v>
      </c>
      <c r="HU26" s="20">
        <v>1115180.1853883492</v>
      </c>
      <c r="HV26" s="20">
        <v>1111610.0347316025</v>
      </c>
      <c r="HW26" s="20">
        <v>1132719.5796244082</v>
      </c>
      <c r="HX26" s="20">
        <v>1121454.861543637</v>
      </c>
      <c r="HY26" s="20">
        <v>1123161.9645114138</v>
      </c>
      <c r="HZ26" s="20">
        <v>1134572.5228057231</v>
      </c>
      <c r="IA26" s="20">
        <v>1142084.2574890091</v>
      </c>
      <c r="IB26" s="20">
        <v>1150808.4575808011</v>
      </c>
      <c r="IC26" s="20">
        <v>1173516.5668913806</v>
      </c>
      <c r="ID26" s="20">
        <v>1161876.8463554375</v>
      </c>
      <c r="IE26" s="20">
        <v>1161358.5597944465</v>
      </c>
      <c r="IF26" s="20">
        <v>1178348.8016243635</v>
      </c>
      <c r="IG26" s="20">
        <v>1169418.1473370383</v>
      </c>
      <c r="IH26" s="20">
        <v>1168043.368945593</v>
      </c>
      <c r="II26" s="20">
        <v>1176307.0723477544</v>
      </c>
      <c r="IJ26" s="20">
        <v>1167251.9199751464</v>
      </c>
      <c r="IK26" s="20">
        <v>1168376.4654531726</v>
      </c>
      <c r="IL26" s="20">
        <v>1187069.1385744498</v>
      </c>
      <c r="IM26" s="20">
        <v>1185454.8675519824</v>
      </c>
      <c r="IN26" s="20">
        <v>1189592.31786825</v>
      </c>
      <c r="IO26" s="20">
        <v>1226900.2054234226</v>
      </c>
      <c r="IP26" s="20">
        <v>1218087.407190172</v>
      </c>
      <c r="IQ26" s="20">
        <v>1227354.4530135649</v>
      </c>
      <c r="IR26" s="20">
        <v>1238967.9580541044</v>
      </c>
      <c r="IS26" s="20">
        <v>1248172.3167715473</v>
      </c>
      <c r="IT26" s="20">
        <v>1245345.6466259062</v>
      </c>
      <c r="IU26" s="20">
        <v>1262872.5784613641</v>
      </c>
      <c r="IV26" s="20">
        <v>1242341.9440388354</v>
      </c>
      <c r="IW26" s="20">
        <v>1242393.2334775198</v>
      </c>
      <c r="IX26" s="20">
        <v>1252902.5382637777</v>
      </c>
      <c r="IY26" s="20">
        <v>1253600.0424123113</v>
      </c>
      <c r="IZ26" s="20">
        <v>1271009.7041957551</v>
      </c>
      <c r="JA26" s="20">
        <v>1283540.9296783474</v>
      </c>
      <c r="JB26" s="20">
        <v>1284413.8949753568</v>
      </c>
      <c r="JC26" s="20">
        <v>1274726.3970912625</v>
      </c>
      <c r="JD26" s="20">
        <v>1295323.7708905693</v>
      </c>
      <c r="JE26" s="20">
        <v>1301102.1552344901</v>
      </c>
      <c r="JF26" s="20">
        <v>1297204.9084418532</v>
      </c>
      <c r="JG26" s="20">
        <v>1325833.7420633927</v>
      </c>
      <c r="JH26" s="20">
        <v>1318530.6604874646</v>
      </c>
      <c r="JI26" s="20">
        <v>1317428.6022689422</v>
      </c>
      <c r="JJ26" s="20">
        <v>1327131.0823242844</v>
      </c>
      <c r="JK26" s="20">
        <v>1324052.9582524886</v>
      </c>
      <c r="JL26" s="20">
        <v>1322485.7780996822</v>
      </c>
      <c r="JM26" s="20">
        <v>1331781.4028247753</v>
      </c>
      <c r="JN26" s="20">
        <v>1348870.2334697167</v>
      </c>
      <c r="JO26" s="20">
        <v>1341685.7144343473</v>
      </c>
      <c r="JP26" s="20">
        <v>1372168.7787298884</v>
      </c>
      <c r="JQ26" s="20">
        <v>1373970.7426594584</v>
      </c>
      <c r="JR26" s="20">
        <v>1379935.2744604116</v>
      </c>
      <c r="JS26" s="20">
        <v>1417192.5770179222</v>
      </c>
      <c r="JT26" s="20">
        <v>1400101.3725049961</v>
      </c>
      <c r="JU26" s="20">
        <v>1400285.1480970508</v>
      </c>
      <c r="JV26" s="20">
        <v>1425451.6637289776</v>
      </c>
      <c r="JW26" s="20">
        <v>1424420.1922797177</v>
      </c>
      <c r="JX26" s="20">
        <v>1417083.889016483</v>
      </c>
      <c r="JY26" s="20">
        <v>1434822.134922174</v>
      </c>
      <c r="JZ26" s="20">
        <v>1442732.4598763487</v>
      </c>
      <c r="KA26" s="20">
        <v>1439679.0462075421</v>
      </c>
      <c r="KB26" s="20">
        <v>1462964.6581036511</v>
      </c>
      <c r="KC26" s="20">
        <v>1473392.6612065108</v>
      </c>
      <c r="KD26" s="20">
        <v>1486615.2369858637</v>
      </c>
      <c r="KE26" s="20">
        <v>1543287.6717268978</v>
      </c>
      <c r="KF26" s="20">
        <v>1528117.294660585</v>
      </c>
      <c r="KG26" s="20">
        <v>1523885.4147950814</v>
      </c>
      <c r="KH26" s="20">
        <v>1545190.6973116933</v>
      </c>
      <c r="KI26" s="20">
        <v>1554963.7316621328</v>
      </c>
      <c r="KJ26" s="66"/>
    </row>
    <row r="27" spans="1:296">
      <c r="A27" s="32" t="s">
        <v>42</v>
      </c>
      <c r="B27" s="17" t="s">
        <v>33</v>
      </c>
      <c r="C27" s="20">
        <v>4476.8500000000004</v>
      </c>
      <c r="D27" s="20">
        <v>4470.7169999999996</v>
      </c>
      <c r="E27" s="20">
        <v>4468.674</v>
      </c>
      <c r="F27" s="20">
        <v>4465.3940000000002</v>
      </c>
      <c r="G27" s="20">
        <v>4462.1139999999996</v>
      </c>
      <c r="H27" s="20">
        <v>4490.299</v>
      </c>
      <c r="I27" s="20">
        <v>4497.0230000000001</v>
      </c>
      <c r="J27" s="20">
        <v>4486.5159999999996</v>
      </c>
      <c r="K27" s="20">
        <v>4520.0479999999998</v>
      </c>
      <c r="L27" s="20">
        <v>4607.9610000000002</v>
      </c>
      <c r="M27" s="20">
        <v>4611.076</v>
      </c>
      <c r="N27" s="20">
        <v>4596.9740000000002</v>
      </c>
      <c r="O27" s="20">
        <v>4750.6009999999997</v>
      </c>
      <c r="P27" s="20">
        <v>4363.7359999999999</v>
      </c>
      <c r="Q27" s="20">
        <v>4295.799</v>
      </c>
      <c r="R27" s="20">
        <v>4008.9059999999999</v>
      </c>
      <c r="S27" s="20">
        <v>4181.2150000000001</v>
      </c>
      <c r="T27" s="20">
        <v>4079.462</v>
      </c>
      <c r="U27" s="20">
        <v>4221.4660000000003</v>
      </c>
      <c r="V27" s="20">
        <v>4282.9690000000001</v>
      </c>
      <c r="W27" s="20">
        <v>4230.2619999999997</v>
      </c>
      <c r="X27" s="20">
        <v>4111.0870000000004</v>
      </c>
      <c r="Y27" s="20">
        <v>4151.433</v>
      </c>
      <c r="Z27" s="20">
        <v>4084.047</v>
      </c>
      <c r="AA27" s="20">
        <v>4171.8180000000002</v>
      </c>
      <c r="AB27" s="20">
        <v>4356.1220000000003</v>
      </c>
      <c r="AC27" s="20">
        <v>4498.0029999999997</v>
      </c>
      <c r="AD27" s="20">
        <v>4481.1170000000002</v>
      </c>
      <c r="AE27" s="20">
        <v>4354.5119999999997</v>
      </c>
      <c r="AF27" s="20">
        <v>4381.2219999999998</v>
      </c>
      <c r="AG27" s="20">
        <v>4311.6360000000004</v>
      </c>
      <c r="AH27" s="20">
        <v>4477.5140000000001</v>
      </c>
      <c r="AI27" s="20">
        <v>4404.9080000000004</v>
      </c>
      <c r="AJ27" s="20">
        <v>4524.9350000000004</v>
      </c>
      <c r="AK27" s="20">
        <v>4140.3329999999996</v>
      </c>
      <c r="AL27" s="20">
        <v>4116.4849999999997</v>
      </c>
      <c r="AM27" s="20">
        <v>4764.5749999999998</v>
      </c>
      <c r="AN27" s="20">
        <v>4757.1030000000001</v>
      </c>
      <c r="AO27" s="20">
        <v>4748.05</v>
      </c>
      <c r="AP27" s="20">
        <v>4557.9679999999998</v>
      </c>
      <c r="AQ27" s="20">
        <v>4505.1689999999999</v>
      </c>
      <c r="AR27" s="20">
        <v>4497.7889999999998</v>
      </c>
      <c r="AS27" s="20">
        <v>4490.1959999999999</v>
      </c>
      <c r="AT27" s="20">
        <v>4353.0479999999998</v>
      </c>
      <c r="AU27" s="20">
        <v>4278.6750000000002</v>
      </c>
      <c r="AV27" s="20">
        <v>4160.7330000000002</v>
      </c>
      <c r="AW27" s="20">
        <v>4031.9690000000001</v>
      </c>
      <c r="AX27" s="20">
        <v>4060.1129999999998</v>
      </c>
      <c r="AY27" s="20">
        <v>4381.6970000000001</v>
      </c>
      <c r="AZ27" s="20">
        <v>4466.2489999999998</v>
      </c>
      <c r="BA27" s="20">
        <v>4592.2650000000003</v>
      </c>
      <c r="BB27" s="20">
        <v>4654.7269999999999</v>
      </c>
      <c r="BC27" s="20">
        <v>4528.8990000000003</v>
      </c>
      <c r="BD27" s="20">
        <v>4459.4390000000003</v>
      </c>
      <c r="BE27" s="20">
        <v>4036.029</v>
      </c>
      <c r="BF27" s="20">
        <v>4213.8249999999998</v>
      </c>
      <c r="BG27" s="20">
        <v>4361.6120000000001</v>
      </c>
      <c r="BH27" s="20">
        <v>4089.846</v>
      </c>
      <c r="BI27" s="20">
        <v>4017.183</v>
      </c>
      <c r="BJ27" s="20">
        <v>4224.3999999999996</v>
      </c>
      <c r="BK27" s="20">
        <v>4718.2749999999996</v>
      </c>
      <c r="BL27" s="20">
        <v>4933.7879999999996</v>
      </c>
      <c r="BM27" s="20">
        <v>5120.259</v>
      </c>
      <c r="BN27" s="20">
        <v>5128.9309999999996</v>
      </c>
      <c r="BO27" s="20">
        <v>5090.1049999999996</v>
      </c>
      <c r="BP27" s="20">
        <v>5041.6890000000003</v>
      </c>
      <c r="BQ27" s="20">
        <v>4904.8450000000003</v>
      </c>
      <c r="BR27" s="20">
        <v>4861.6400000000003</v>
      </c>
      <c r="BS27" s="20">
        <v>5061.0360000000001</v>
      </c>
      <c r="BT27" s="20">
        <v>4870.8549999999996</v>
      </c>
      <c r="BU27" s="20">
        <v>4908.5360000000001</v>
      </c>
      <c r="BV27" s="20">
        <v>5084.9219999999996</v>
      </c>
      <c r="BW27" s="20">
        <v>5889.2550000000001</v>
      </c>
      <c r="BX27" s="20">
        <v>6034.7259999999997</v>
      </c>
      <c r="BY27" s="20">
        <v>6031.6530000000002</v>
      </c>
      <c r="BZ27" s="20">
        <v>6056.1310000000003</v>
      </c>
      <c r="CA27" s="20">
        <v>6030.3919999999998</v>
      </c>
      <c r="CB27" s="20">
        <v>6104.0420000000004</v>
      </c>
      <c r="CC27" s="20">
        <v>6493.2209999999995</v>
      </c>
      <c r="CD27" s="20">
        <v>6678.6750000000002</v>
      </c>
      <c r="CE27" s="20">
        <v>6708.9889999999996</v>
      </c>
      <c r="CF27" s="20">
        <v>6764.6419999999998</v>
      </c>
      <c r="CG27" s="20">
        <v>6547.107</v>
      </c>
      <c r="CH27" s="20">
        <v>6795.6170000000002</v>
      </c>
      <c r="CI27" s="20">
        <v>7226.7579999999998</v>
      </c>
      <c r="CJ27" s="20">
        <v>7301.9309999999996</v>
      </c>
      <c r="CK27" s="20">
        <v>7379.4970000000003</v>
      </c>
      <c r="CL27" s="20">
        <v>7542.027</v>
      </c>
      <c r="CM27" s="20">
        <v>7499.3289999999997</v>
      </c>
      <c r="CN27" s="20">
        <v>7635.98</v>
      </c>
      <c r="CO27" s="20">
        <v>7827.2039999999997</v>
      </c>
      <c r="CP27" s="20">
        <v>7929.5739999999996</v>
      </c>
      <c r="CQ27" s="20">
        <v>7996.9679999999998</v>
      </c>
      <c r="CR27" s="20">
        <v>7946.0039999999999</v>
      </c>
      <c r="CS27" s="20">
        <v>8194.2160000000003</v>
      </c>
      <c r="CT27" s="20">
        <v>8209.4889999999996</v>
      </c>
      <c r="CU27" s="20">
        <v>8610.1149999999998</v>
      </c>
      <c r="CV27" s="20">
        <v>8581.0810000000001</v>
      </c>
      <c r="CW27" s="20">
        <v>8765.8529999999992</v>
      </c>
      <c r="CX27" s="20">
        <v>8722.7780000000002</v>
      </c>
      <c r="CY27" s="20">
        <v>8717.9689999999991</v>
      </c>
      <c r="CZ27" s="20">
        <v>8923.152</v>
      </c>
      <c r="DA27" s="20">
        <v>9036.4570000000003</v>
      </c>
      <c r="DB27" s="20">
        <v>8970.7119999999995</v>
      </c>
      <c r="DC27" s="20">
        <v>8951.7139999999999</v>
      </c>
      <c r="DD27" s="20">
        <v>9046.0519999999997</v>
      </c>
      <c r="DE27" s="20">
        <v>9137.2530000000006</v>
      </c>
      <c r="DF27" s="20">
        <v>9391.1270000000004</v>
      </c>
      <c r="DG27" s="20">
        <v>9757.58</v>
      </c>
      <c r="DH27" s="20">
        <v>9795.34</v>
      </c>
      <c r="DI27" s="20">
        <v>9697.4840000000004</v>
      </c>
      <c r="DJ27" s="20">
        <v>9625.2060000000001</v>
      </c>
      <c r="DK27" s="20">
        <v>9594.3029999999999</v>
      </c>
      <c r="DL27" s="20">
        <v>9596.9740000000002</v>
      </c>
      <c r="DM27" s="20">
        <v>9807.7109999999993</v>
      </c>
      <c r="DN27" s="20">
        <v>9594.8449999999993</v>
      </c>
      <c r="DO27" s="20">
        <v>9657.2729999999992</v>
      </c>
      <c r="DP27" s="20">
        <v>9615.4539999999997</v>
      </c>
      <c r="DQ27" s="20">
        <v>9547.7829999999994</v>
      </c>
      <c r="DR27" s="20">
        <v>9728.0689999999995</v>
      </c>
      <c r="DS27" s="20">
        <v>10441.482</v>
      </c>
      <c r="DT27" s="20">
        <v>10602.102999999999</v>
      </c>
      <c r="DU27" s="20">
        <v>10525.25</v>
      </c>
      <c r="DV27" s="20">
        <v>10329.9</v>
      </c>
      <c r="DW27" s="20">
        <v>10201.895</v>
      </c>
      <c r="DX27" s="20">
        <v>10592.057000000001</v>
      </c>
      <c r="DY27" s="20">
        <v>10732.983</v>
      </c>
      <c r="DZ27" s="20">
        <v>10697.843999999999</v>
      </c>
      <c r="EA27" s="20">
        <v>10756.968999999999</v>
      </c>
      <c r="EB27" s="20">
        <v>10901.481</v>
      </c>
      <c r="EC27" s="20">
        <v>10897.455</v>
      </c>
      <c r="ED27" s="20">
        <v>11037.368</v>
      </c>
      <c r="EE27" s="20">
        <v>11567.762000000001</v>
      </c>
      <c r="EF27" s="20">
        <v>11661.975</v>
      </c>
      <c r="EG27" s="20">
        <v>11595.394</v>
      </c>
      <c r="EH27" s="20">
        <v>11519.518</v>
      </c>
      <c r="EI27" s="20">
        <v>11491.705</v>
      </c>
      <c r="EJ27" s="20">
        <v>11474.982</v>
      </c>
      <c r="EK27" s="20">
        <v>11428.450999999999</v>
      </c>
      <c r="EL27" s="20">
        <v>11697.593999999999</v>
      </c>
      <c r="EM27" s="20">
        <v>11667.241</v>
      </c>
      <c r="EN27" s="20">
        <v>11804.717000000001</v>
      </c>
      <c r="EO27" s="20">
        <v>11799.056</v>
      </c>
      <c r="EP27" s="20">
        <v>12047.458000000001</v>
      </c>
      <c r="EQ27" s="20">
        <v>12313.325999999999</v>
      </c>
      <c r="ER27" s="20">
        <v>12379.696</v>
      </c>
      <c r="ES27" s="20">
        <v>12369.213</v>
      </c>
      <c r="ET27" s="20">
        <v>12309.491</v>
      </c>
      <c r="EU27" s="20">
        <v>12023.145</v>
      </c>
      <c r="EV27" s="20">
        <v>12376.019</v>
      </c>
      <c r="EW27" s="20">
        <v>12327.178</v>
      </c>
      <c r="EX27" s="20">
        <v>12396.953</v>
      </c>
      <c r="EY27" s="20">
        <v>12446.121999999999</v>
      </c>
      <c r="EZ27" s="20">
        <v>12454.397000000001</v>
      </c>
      <c r="FA27" s="20">
        <v>12691.321</v>
      </c>
      <c r="FB27" s="20">
        <v>12888.905000000001</v>
      </c>
      <c r="FC27" s="20">
        <v>13257.121999999999</v>
      </c>
      <c r="FD27" s="20">
        <v>13229.906000000001</v>
      </c>
      <c r="FE27" s="20">
        <v>13322.332</v>
      </c>
      <c r="FF27" s="20">
        <v>13359.718999999999</v>
      </c>
      <c r="FG27" s="20">
        <v>12703.236000000001</v>
      </c>
      <c r="FH27" s="20">
        <v>12765.11</v>
      </c>
      <c r="FI27" s="20">
        <v>13238.304</v>
      </c>
      <c r="FJ27" s="20">
        <v>13251.133</v>
      </c>
      <c r="FK27" s="20">
        <v>13354.468000000001</v>
      </c>
      <c r="FL27" s="20">
        <v>13406.127</v>
      </c>
      <c r="FM27" s="20">
        <v>13495.366</v>
      </c>
      <c r="FN27" s="20">
        <v>13553.641</v>
      </c>
      <c r="FO27" s="20">
        <v>14134.611000000001</v>
      </c>
      <c r="FP27" s="20">
        <v>14123.784</v>
      </c>
      <c r="FQ27" s="20">
        <v>14138.06</v>
      </c>
      <c r="FR27" s="20">
        <v>14099.923000000001</v>
      </c>
      <c r="FS27" s="20">
        <v>13901.700999999999</v>
      </c>
      <c r="FT27" s="20">
        <v>13784.498</v>
      </c>
      <c r="FU27" s="20">
        <v>14145.072</v>
      </c>
      <c r="FV27" s="20">
        <v>14106.812</v>
      </c>
      <c r="FW27" s="20">
        <v>13987.237999999999</v>
      </c>
      <c r="FX27" s="20">
        <v>14074.74</v>
      </c>
      <c r="FY27" s="20">
        <v>13821.684999999999</v>
      </c>
      <c r="FZ27" s="20">
        <v>14166.651</v>
      </c>
      <c r="GA27" s="20">
        <v>15085.769</v>
      </c>
      <c r="GB27" s="20">
        <v>15171.165999999999</v>
      </c>
      <c r="GC27" s="20">
        <v>15365.941999999999</v>
      </c>
      <c r="GD27" s="20">
        <v>15192.012000000001</v>
      </c>
      <c r="GE27" s="20">
        <v>14566.195</v>
      </c>
      <c r="GF27" s="20">
        <v>14887.156000000001</v>
      </c>
      <c r="GG27" s="20">
        <v>14502.753000000001</v>
      </c>
      <c r="GH27" s="20">
        <v>15285.848</v>
      </c>
      <c r="GI27" s="20">
        <v>14938.796</v>
      </c>
      <c r="GJ27" s="20">
        <v>15460.653</v>
      </c>
      <c r="GK27" s="20">
        <v>15991.790999999999</v>
      </c>
      <c r="GL27" s="20">
        <v>17153.975999999999</v>
      </c>
      <c r="GM27" s="20">
        <v>17297.686000000002</v>
      </c>
      <c r="GN27" s="20">
        <v>17298.23</v>
      </c>
      <c r="GO27" s="20">
        <v>17273.074000000001</v>
      </c>
      <c r="GP27" s="20">
        <v>17052.224999999999</v>
      </c>
      <c r="GQ27" s="20">
        <v>16477.315999999999</v>
      </c>
      <c r="GR27" s="20">
        <v>16508.238000000001</v>
      </c>
      <c r="GS27" s="20">
        <v>17293.887999999999</v>
      </c>
      <c r="GT27" s="20">
        <v>17586.585999999999</v>
      </c>
      <c r="GU27" s="20">
        <v>17531.54</v>
      </c>
      <c r="GV27" s="20">
        <v>17471.161</v>
      </c>
      <c r="GW27" s="20">
        <v>17769.206999999999</v>
      </c>
      <c r="GX27" s="20">
        <v>18102.184000000001</v>
      </c>
      <c r="GY27" s="20">
        <v>19524.441999999999</v>
      </c>
      <c r="GZ27" s="20">
        <v>19524.626</v>
      </c>
      <c r="HA27" s="20">
        <v>19651.381000000001</v>
      </c>
      <c r="HB27" s="20">
        <v>19344.045999999998</v>
      </c>
      <c r="HC27" s="20">
        <v>19323.726999999999</v>
      </c>
      <c r="HD27" s="20">
        <v>19257.841</v>
      </c>
      <c r="HE27" s="20">
        <v>19219.233</v>
      </c>
      <c r="HF27" s="20">
        <v>20440.221000000001</v>
      </c>
      <c r="HG27" s="20">
        <v>20728.531999999999</v>
      </c>
      <c r="HH27" s="20">
        <v>20660.042000000001</v>
      </c>
      <c r="HI27" s="20">
        <v>20656.350999999999</v>
      </c>
      <c r="HJ27" s="20">
        <v>20905.429</v>
      </c>
      <c r="HK27" s="20">
        <v>22581.219000000001</v>
      </c>
      <c r="HL27" s="20">
        <v>22354.956999999999</v>
      </c>
      <c r="HM27" s="20">
        <v>22962.929</v>
      </c>
      <c r="HN27" s="20">
        <v>22781.226999999999</v>
      </c>
      <c r="HO27" s="20">
        <v>22382.448</v>
      </c>
      <c r="HP27" s="20">
        <v>22452.692999999999</v>
      </c>
      <c r="HQ27" s="20">
        <v>22510.288</v>
      </c>
      <c r="HR27" s="20">
        <v>22824.617999999999</v>
      </c>
      <c r="HS27" s="20">
        <v>22645.909</v>
      </c>
      <c r="HT27" s="20">
        <v>23146.079000000002</v>
      </c>
      <c r="HU27" s="20">
        <v>23367.257000000001</v>
      </c>
      <c r="HV27" s="20">
        <v>23798.244999999999</v>
      </c>
      <c r="HW27" s="20">
        <v>24385.669000000002</v>
      </c>
      <c r="HX27" s="20">
        <v>24347.629000000001</v>
      </c>
      <c r="HY27" s="20">
        <v>24343.217000000001</v>
      </c>
      <c r="HZ27" s="20">
        <v>24491.948</v>
      </c>
      <c r="IA27" s="20">
        <v>24472.937000000002</v>
      </c>
      <c r="IB27" s="20">
        <v>24463.644</v>
      </c>
      <c r="IC27" s="20">
        <v>24405.78</v>
      </c>
      <c r="ID27" s="20">
        <v>24275.254000000001</v>
      </c>
      <c r="IE27" s="20">
        <v>24322.469000000001</v>
      </c>
      <c r="IF27" s="20">
        <v>24614.565999999999</v>
      </c>
      <c r="IG27" s="20">
        <v>24687.072</v>
      </c>
      <c r="IH27" s="20">
        <v>24763.531999999999</v>
      </c>
      <c r="II27" s="20">
        <v>25424.218000000001</v>
      </c>
      <c r="IJ27" s="20">
        <v>25396.254000000001</v>
      </c>
      <c r="IK27" s="20">
        <v>25336.74</v>
      </c>
      <c r="IL27" s="20">
        <v>25284.19</v>
      </c>
      <c r="IM27" s="20">
        <v>25124.345000000001</v>
      </c>
      <c r="IN27" s="20">
        <v>25050.419000000002</v>
      </c>
      <c r="IO27" s="20">
        <v>25202.868999999999</v>
      </c>
      <c r="IP27" s="20">
        <v>25052.870999999999</v>
      </c>
      <c r="IQ27" s="20">
        <v>25096.613000000001</v>
      </c>
      <c r="IR27" s="20">
        <v>25144.884999999998</v>
      </c>
      <c r="IS27" s="20">
        <v>25615.695</v>
      </c>
      <c r="IT27" s="20">
        <v>25668.523000000001</v>
      </c>
      <c r="IU27" s="20">
        <v>26090.240000000002</v>
      </c>
      <c r="IV27" s="20">
        <v>25647.429</v>
      </c>
      <c r="IW27" s="20">
        <v>25556.793000000001</v>
      </c>
      <c r="IX27" s="20">
        <v>25947.269</v>
      </c>
      <c r="IY27" s="20">
        <v>25867.297999999999</v>
      </c>
      <c r="IZ27" s="20">
        <v>25890.993999999999</v>
      </c>
      <c r="JA27" s="20">
        <v>25869.288</v>
      </c>
      <c r="JB27" s="20">
        <v>26097.388999999999</v>
      </c>
      <c r="JC27" s="20">
        <v>26555.481</v>
      </c>
      <c r="JD27" s="20">
        <v>26460.857</v>
      </c>
      <c r="JE27" s="20">
        <v>26553.83</v>
      </c>
      <c r="JF27" s="20">
        <v>26555.216</v>
      </c>
      <c r="JG27" s="20">
        <v>27223.136999999999</v>
      </c>
      <c r="JH27" s="20">
        <v>27183.464</v>
      </c>
      <c r="JI27" s="20">
        <v>27082.054</v>
      </c>
      <c r="JJ27" s="20">
        <v>26594.583999999999</v>
      </c>
      <c r="JK27" s="20">
        <v>26370.52</v>
      </c>
      <c r="JL27" s="20">
        <v>26467.293000000001</v>
      </c>
      <c r="JM27" s="20">
        <v>26335.26</v>
      </c>
      <c r="JN27" s="20">
        <v>26006.800999999999</v>
      </c>
      <c r="JO27" s="20">
        <v>25903.702000000001</v>
      </c>
      <c r="JP27" s="20">
        <v>26211.955999999998</v>
      </c>
      <c r="JQ27" s="20">
        <v>26304.902999999998</v>
      </c>
      <c r="JR27" s="20">
        <v>26405.476999999999</v>
      </c>
      <c r="JS27" s="20">
        <v>26581.937999999998</v>
      </c>
      <c r="JT27" s="20">
        <v>26553.155999999999</v>
      </c>
      <c r="JU27" s="20">
        <v>26606.43</v>
      </c>
      <c r="JV27" s="20">
        <v>25975.538</v>
      </c>
      <c r="JW27" s="20">
        <v>25787.351999999999</v>
      </c>
      <c r="JX27" s="20">
        <v>25667.45</v>
      </c>
      <c r="JY27" s="20">
        <v>25782.653999999999</v>
      </c>
      <c r="JZ27" s="20">
        <v>25640.388999999999</v>
      </c>
      <c r="KA27" s="20">
        <v>26231.704000000002</v>
      </c>
      <c r="KB27" s="20">
        <v>26174.453000000001</v>
      </c>
      <c r="KC27" s="20">
        <v>26195.429</v>
      </c>
      <c r="KD27" s="20">
        <v>26552.163</v>
      </c>
      <c r="KE27" s="20">
        <v>41687.156999999999</v>
      </c>
      <c r="KF27" s="20">
        <v>41764.548999999999</v>
      </c>
      <c r="KG27" s="20">
        <v>41961.116999999998</v>
      </c>
      <c r="KH27" s="20">
        <v>42040.737000000001</v>
      </c>
      <c r="KI27" s="20">
        <v>54158.017999999996</v>
      </c>
      <c r="KJ27" s="71"/>
    </row>
    <row r="28" spans="1:296">
      <c r="A28" s="32" t="s">
        <v>43</v>
      </c>
      <c r="B28" s="17" t="s">
        <v>33</v>
      </c>
      <c r="C28" s="20">
        <v>19870.299991217293</v>
      </c>
      <c r="D28" s="20">
        <v>20521.493137951395</v>
      </c>
      <c r="E28" s="20">
        <v>20954.568736622423</v>
      </c>
      <c r="F28" s="20">
        <v>22251.470140860409</v>
      </c>
      <c r="G28" s="20">
        <v>23581.681267522967</v>
      </c>
      <c r="H28" s="20">
        <v>25123.594716718853</v>
      </c>
      <c r="I28" s="20">
        <v>25425.020243113213</v>
      </c>
      <c r="J28" s="20">
        <v>24792.371408875832</v>
      </c>
      <c r="K28" s="20">
        <v>24439.037092185914</v>
      </c>
      <c r="L28" s="20">
        <v>25676.222821287269</v>
      </c>
      <c r="M28" s="20">
        <v>26087.726075341769</v>
      </c>
      <c r="N28" s="20">
        <v>28210.658721667794</v>
      </c>
      <c r="O28" s="20">
        <v>27072.206387631242</v>
      </c>
      <c r="P28" s="20">
        <v>27216.038826219385</v>
      </c>
      <c r="Q28" s="20">
        <v>26080.094181411692</v>
      </c>
      <c r="R28" s="20">
        <v>25712.20909630003</v>
      </c>
      <c r="S28" s="20">
        <v>25737.620090137145</v>
      </c>
      <c r="T28" s="20">
        <v>27094.554767877831</v>
      </c>
      <c r="U28" s="20">
        <v>28174.630785464433</v>
      </c>
      <c r="V28" s="20">
        <v>26000.283832072782</v>
      </c>
      <c r="W28" s="20">
        <v>26510.498441199092</v>
      </c>
      <c r="X28" s="20">
        <v>27036.764257404229</v>
      </c>
      <c r="Y28" s="20">
        <v>28758.109168785737</v>
      </c>
      <c r="Z28" s="20">
        <v>28175.997314878241</v>
      </c>
      <c r="AA28" s="20">
        <v>28780.730735740362</v>
      </c>
      <c r="AB28" s="20">
        <v>29715.844423719875</v>
      </c>
      <c r="AC28" s="20">
        <v>31928.834277503593</v>
      </c>
      <c r="AD28" s="20">
        <v>33650.766170485316</v>
      </c>
      <c r="AE28" s="20">
        <v>36739.563166780979</v>
      </c>
      <c r="AF28" s="20">
        <v>34438.899105996381</v>
      </c>
      <c r="AG28" s="20">
        <v>37129.801397425093</v>
      </c>
      <c r="AH28" s="20">
        <v>37192.466994998016</v>
      </c>
      <c r="AI28" s="20">
        <v>37815.72957717978</v>
      </c>
      <c r="AJ28" s="20">
        <v>38450.352967795203</v>
      </c>
      <c r="AK28" s="20">
        <v>39000.2558938777</v>
      </c>
      <c r="AL28" s="20">
        <v>38951.04388535468</v>
      </c>
      <c r="AM28" s="20">
        <v>38044.548542105302</v>
      </c>
      <c r="AN28" s="20">
        <v>41436.458755266416</v>
      </c>
      <c r="AO28" s="20">
        <v>42257.941593624804</v>
      </c>
      <c r="AP28" s="20">
        <v>42041.658557803887</v>
      </c>
      <c r="AQ28" s="20">
        <v>42637.253378828136</v>
      </c>
      <c r="AR28" s="20">
        <v>43271.412872637651</v>
      </c>
      <c r="AS28" s="20">
        <v>40237.055065498811</v>
      </c>
      <c r="AT28" s="20">
        <v>38356.479988307583</v>
      </c>
      <c r="AU28" s="20">
        <v>36864.749950917692</v>
      </c>
      <c r="AV28" s="20">
        <v>38091.051421344011</v>
      </c>
      <c r="AW28" s="20">
        <v>40181.015490323181</v>
      </c>
      <c r="AX28" s="20">
        <v>40178.829919338066</v>
      </c>
      <c r="AY28" s="20">
        <v>41656.093366245288</v>
      </c>
      <c r="AZ28" s="20">
        <v>48545.397637846923</v>
      </c>
      <c r="BA28" s="20">
        <v>49036.933686209573</v>
      </c>
      <c r="BB28" s="20">
        <v>50950.71818708416</v>
      </c>
      <c r="BC28" s="20">
        <v>49840.540736373143</v>
      </c>
      <c r="BD28" s="20">
        <v>47621.74104542593</v>
      </c>
      <c r="BE28" s="20">
        <v>50619.427220764883</v>
      </c>
      <c r="BF28" s="20">
        <v>55913.228631369886</v>
      </c>
      <c r="BG28" s="20">
        <v>52518.318016616831</v>
      </c>
      <c r="BH28" s="20">
        <v>55012.959669347962</v>
      </c>
      <c r="BI28" s="20">
        <v>57296.312109422885</v>
      </c>
      <c r="BJ28" s="20">
        <v>59905.159241766509</v>
      </c>
      <c r="BK28" s="20">
        <v>62900.717458222156</v>
      </c>
      <c r="BL28" s="20">
        <v>64129.135595672517</v>
      </c>
      <c r="BM28" s="20">
        <v>66135.218532520172</v>
      </c>
      <c r="BN28" s="20">
        <v>66780.264449988681</v>
      </c>
      <c r="BO28" s="20">
        <v>66272.383809310253</v>
      </c>
      <c r="BP28" s="20">
        <v>67567.422300778955</v>
      </c>
      <c r="BQ28" s="20">
        <v>68711.921492519134</v>
      </c>
      <c r="BR28" s="20">
        <v>75704.449435921633</v>
      </c>
      <c r="BS28" s="20">
        <v>79207.157385526254</v>
      </c>
      <c r="BT28" s="20">
        <v>83668.185735315914</v>
      </c>
      <c r="BU28" s="20">
        <v>83077.215818832236</v>
      </c>
      <c r="BV28" s="20">
        <v>82335.14948474642</v>
      </c>
      <c r="BW28" s="20">
        <v>86233.453943473709</v>
      </c>
      <c r="BX28" s="20">
        <v>87237.485118067314</v>
      </c>
      <c r="BY28" s="20">
        <v>81643.525388850176</v>
      </c>
      <c r="BZ28" s="20">
        <v>80293.578350790587</v>
      </c>
      <c r="CA28" s="20">
        <v>84637.027711687319</v>
      </c>
      <c r="CB28" s="20">
        <v>88605.518254388648</v>
      </c>
      <c r="CC28" s="20">
        <v>92711.766383930575</v>
      </c>
      <c r="CD28" s="20">
        <v>94453.488670999985</v>
      </c>
      <c r="CE28" s="20">
        <v>97814.386916827978</v>
      </c>
      <c r="CF28" s="20">
        <v>100314.70077223906</v>
      </c>
      <c r="CG28" s="20">
        <v>105581.95573219708</v>
      </c>
      <c r="CH28" s="20">
        <v>109649.28336762292</v>
      </c>
      <c r="CI28" s="20">
        <v>113840.46727763236</v>
      </c>
      <c r="CJ28" s="20">
        <v>110927.29991388724</v>
      </c>
      <c r="CK28" s="20">
        <v>117005.93136116708</v>
      </c>
      <c r="CL28" s="20">
        <v>118273.09056095916</v>
      </c>
      <c r="CM28" s="20">
        <v>121360.9846937431</v>
      </c>
      <c r="CN28" s="20">
        <v>117207.23347352409</v>
      </c>
      <c r="CO28" s="20">
        <v>121717.05539967743</v>
      </c>
      <c r="CP28" s="20">
        <v>119322.86008028316</v>
      </c>
      <c r="CQ28" s="20">
        <v>116434.62339417255</v>
      </c>
      <c r="CR28" s="20">
        <v>116678.97134075162</v>
      </c>
      <c r="CS28" s="20">
        <v>112845.18913880082</v>
      </c>
      <c r="CT28" s="20">
        <v>113889.96000144273</v>
      </c>
      <c r="CU28" s="20">
        <v>128500.96499699898</v>
      </c>
      <c r="CV28" s="20">
        <v>139123.81285167744</v>
      </c>
      <c r="CW28" s="20">
        <v>139089.30479430041</v>
      </c>
      <c r="CX28" s="20">
        <v>140199.40705606368</v>
      </c>
      <c r="CY28" s="20">
        <v>140681.19724312966</v>
      </c>
      <c r="CZ28" s="20">
        <v>145254.69146041028</v>
      </c>
      <c r="DA28" s="20">
        <v>162226.45777654034</v>
      </c>
      <c r="DB28" s="20">
        <v>154529.16000274231</v>
      </c>
      <c r="DC28" s="20">
        <v>154773.18228386276</v>
      </c>
      <c r="DD28" s="20">
        <v>154688.63927129976</v>
      </c>
      <c r="DE28" s="20">
        <v>156378.21884606543</v>
      </c>
      <c r="DF28" s="20">
        <v>155569.27893711536</v>
      </c>
      <c r="DG28" s="20">
        <v>150910.59974092944</v>
      </c>
      <c r="DH28" s="20">
        <v>148238.39735966097</v>
      </c>
      <c r="DI28" s="20">
        <v>151868.64057462095</v>
      </c>
      <c r="DJ28" s="20">
        <v>155010.85973404365</v>
      </c>
      <c r="DK28" s="20">
        <v>152082.38607217802</v>
      </c>
      <c r="DL28" s="20">
        <v>154130.36609312447</v>
      </c>
      <c r="DM28" s="20">
        <v>155759.50809426027</v>
      </c>
      <c r="DN28" s="20">
        <v>151719.76483855041</v>
      </c>
      <c r="DO28" s="20">
        <v>149157.78359984059</v>
      </c>
      <c r="DP28" s="20">
        <v>149384.54524984784</v>
      </c>
      <c r="DQ28" s="20">
        <v>151701.57521949205</v>
      </c>
      <c r="DR28" s="20">
        <v>157005.59590800383</v>
      </c>
      <c r="DS28" s="20">
        <v>170468.14088399161</v>
      </c>
      <c r="DT28" s="20">
        <v>169797.12435468452</v>
      </c>
      <c r="DU28" s="20">
        <v>170616.6734741907</v>
      </c>
      <c r="DV28" s="20">
        <v>168217.34108277518</v>
      </c>
      <c r="DW28" s="20">
        <v>163070.56063461147</v>
      </c>
      <c r="DX28" s="20">
        <v>162503.53397148641</v>
      </c>
      <c r="DY28" s="20">
        <v>174484.02111121698</v>
      </c>
      <c r="DZ28" s="20">
        <v>158363.44508771805</v>
      </c>
      <c r="EA28" s="20">
        <v>160894.48990543673</v>
      </c>
      <c r="EB28" s="20">
        <v>162690.95460240979</v>
      </c>
      <c r="EC28" s="20">
        <v>163752.93961119224</v>
      </c>
      <c r="ED28" s="20">
        <v>166653.68966229013</v>
      </c>
      <c r="EE28" s="20">
        <v>174591.99024438602</v>
      </c>
      <c r="EF28" s="20">
        <v>163375.23744414086</v>
      </c>
      <c r="EG28" s="20">
        <v>164114.38209717875</v>
      </c>
      <c r="EH28" s="20">
        <v>162595.53126886749</v>
      </c>
      <c r="EI28" s="20">
        <v>163258.83890183151</v>
      </c>
      <c r="EJ28" s="20">
        <v>164178.66356175707</v>
      </c>
      <c r="EK28" s="20">
        <v>174701.98580047407</v>
      </c>
      <c r="EL28" s="20">
        <v>165993.62045973857</v>
      </c>
      <c r="EM28" s="20">
        <v>167181.22779519783</v>
      </c>
      <c r="EN28" s="20">
        <v>169927.43652108897</v>
      </c>
      <c r="EO28" s="20">
        <v>168697.73233807206</v>
      </c>
      <c r="EP28" s="20">
        <v>172123.47262520005</v>
      </c>
      <c r="EQ28" s="20">
        <v>194993.24992858729</v>
      </c>
      <c r="ER28" s="20">
        <v>176720.91473384688</v>
      </c>
      <c r="ES28" s="20">
        <v>178828.66331015306</v>
      </c>
      <c r="ET28" s="20">
        <v>187045.40350752874</v>
      </c>
      <c r="EU28" s="20">
        <v>179971.90607774438</v>
      </c>
      <c r="EV28" s="20">
        <v>188519.09308061423</v>
      </c>
      <c r="EW28" s="20">
        <v>193673.26031820127</v>
      </c>
      <c r="EX28" s="20">
        <v>186023.9024082995</v>
      </c>
      <c r="EY28" s="20">
        <v>184894.48031620384</v>
      </c>
      <c r="EZ28" s="20">
        <v>187550.61264626394</v>
      </c>
      <c r="FA28" s="20">
        <v>190665.16203525037</v>
      </c>
      <c r="FB28" s="20">
        <v>188842.8190388318</v>
      </c>
      <c r="FC28" s="20">
        <v>202398.77123371436</v>
      </c>
      <c r="FD28" s="20">
        <v>194002.02470809157</v>
      </c>
      <c r="FE28" s="20">
        <v>196954.63546371603</v>
      </c>
      <c r="FF28" s="20">
        <v>197823.52837436253</v>
      </c>
      <c r="FG28" s="20">
        <v>188723.83545093724</v>
      </c>
      <c r="FH28" s="20">
        <v>189774.43335405932</v>
      </c>
      <c r="FI28" s="20">
        <v>210377.82748886239</v>
      </c>
      <c r="FJ28" s="20">
        <v>207193.40855374813</v>
      </c>
      <c r="FK28" s="20">
        <v>199349.31816713087</v>
      </c>
      <c r="FL28" s="20">
        <v>199745.71553593109</v>
      </c>
      <c r="FM28" s="20">
        <v>202293.11551791607</v>
      </c>
      <c r="FN28" s="20">
        <v>202767.16461400312</v>
      </c>
      <c r="FO28" s="20">
        <v>216216.88739162846</v>
      </c>
      <c r="FP28" s="20">
        <v>205498.96064387102</v>
      </c>
      <c r="FQ28" s="20">
        <v>212947.48617718832</v>
      </c>
      <c r="FR28" s="20">
        <v>210432.98744168965</v>
      </c>
      <c r="FS28" s="20">
        <v>210439.86385108967</v>
      </c>
      <c r="FT28" s="20">
        <v>210602.17587392341</v>
      </c>
      <c r="FU28" s="20">
        <v>222284.1731335829</v>
      </c>
      <c r="FV28" s="20">
        <v>222962.17020859767</v>
      </c>
      <c r="FW28" s="20">
        <v>225194.36706485035</v>
      </c>
      <c r="FX28" s="20">
        <v>222288.5093110725</v>
      </c>
      <c r="FY28" s="20">
        <v>226012.16662795414</v>
      </c>
      <c r="FZ28" s="20">
        <v>233136.86895486453</v>
      </c>
      <c r="GA28" s="20">
        <v>240651.24891963307</v>
      </c>
      <c r="GB28" s="20">
        <v>235760.61305275143</v>
      </c>
      <c r="GC28" s="20">
        <v>230557.79121669693</v>
      </c>
      <c r="GD28" s="20">
        <v>244523.98158528871</v>
      </c>
      <c r="GE28" s="20">
        <v>241244.99883588185</v>
      </c>
      <c r="GF28" s="20">
        <v>244498.79096948108</v>
      </c>
      <c r="GG28" s="20">
        <v>255395.55786948363</v>
      </c>
      <c r="GH28" s="20">
        <v>246496.26432040319</v>
      </c>
      <c r="GI28" s="20">
        <v>241823.99662543915</v>
      </c>
      <c r="GJ28" s="20">
        <v>244764.43220148431</v>
      </c>
      <c r="GK28" s="20">
        <v>243137.18188573877</v>
      </c>
      <c r="GL28" s="20">
        <v>245632.77811119633</v>
      </c>
      <c r="GM28" s="20">
        <v>246835.19419029792</v>
      </c>
      <c r="GN28" s="20">
        <v>244843.14445905763</v>
      </c>
      <c r="GO28" s="20">
        <v>241302.571891064</v>
      </c>
      <c r="GP28" s="20">
        <v>246505.17421251023</v>
      </c>
      <c r="GQ28" s="20">
        <v>240927.88847757495</v>
      </c>
      <c r="GR28" s="20">
        <v>238722.23121789764</v>
      </c>
      <c r="GS28" s="20">
        <v>241969.5613887576</v>
      </c>
      <c r="GT28" s="20">
        <v>245064.15049144023</v>
      </c>
      <c r="GU28" s="20">
        <v>244002.17821896824</v>
      </c>
      <c r="GV28" s="20">
        <v>239199.1005806553</v>
      </c>
      <c r="GW28" s="20">
        <v>239157.94753009483</v>
      </c>
      <c r="GX28" s="20">
        <v>240473.11707879955</v>
      </c>
      <c r="GY28" s="20">
        <v>253746.40808100978</v>
      </c>
      <c r="GZ28" s="20">
        <v>252712.01251955947</v>
      </c>
      <c r="HA28" s="20">
        <v>255569.13744349315</v>
      </c>
      <c r="HB28" s="20">
        <v>257214.54972102636</v>
      </c>
      <c r="HC28" s="20">
        <v>254190.96481660969</v>
      </c>
      <c r="HD28" s="20">
        <v>251333.63756574329</v>
      </c>
      <c r="HE28" s="20">
        <v>261376.66102146186</v>
      </c>
      <c r="HF28" s="20">
        <v>264121.4943681804</v>
      </c>
      <c r="HG28" s="20">
        <v>258441.10520788739</v>
      </c>
      <c r="HH28" s="20">
        <v>259296.11201166548</v>
      </c>
      <c r="HI28" s="20">
        <v>262893.12895120267</v>
      </c>
      <c r="HJ28" s="20">
        <v>257845.8228875717</v>
      </c>
      <c r="HK28" s="20">
        <v>270205.53879246011</v>
      </c>
      <c r="HL28" s="20">
        <v>264786.9633190849</v>
      </c>
      <c r="HM28" s="20">
        <v>260445.11405854771</v>
      </c>
      <c r="HN28" s="20">
        <v>271794.25132202706</v>
      </c>
      <c r="HO28" s="20">
        <v>269359.83528451563</v>
      </c>
      <c r="HP28" s="20">
        <v>271905.17659003387</v>
      </c>
      <c r="HQ28" s="20">
        <v>281504.85539610789</v>
      </c>
      <c r="HR28" s="20">
        <v>280500.87794176291</v>
      </c>
      <c r="HS28" s="20">
        <v>272073.23346179607</v>
      </c>
      <c r="HT28" s="20">
        <v>272711.48995593016</v>
      </c>
      <c r="HU28" s="20">
        <v>272091.78414825757</v>
      </c>
      <c r="HV28" s="20">
        <v>268975.33513666561</v>
      </c>
      <c r="HW28" s="20">
        <v>285527.80827007699</v>
      </c>
      <c r="HX28" s="20">
        <v>275968.20825766562</v>
      </c>
      <c r="HY28" s="20">
        <v>277552.03172421776</v>
      </c>
      <c r="HZ28" s="20">
        <v>281946.51169724698</v>
      </c>
      <c r="IA28" s="20">
        <v>285512.37300405832</v>
      </c>
      <c r="IB28" s="20">
        <v>290435.81332479703</v>
      </c>
      <c r="IC28" s="20">
        <v>298610.44640127505</v>
      </c>
      <c r="ID28" s="20">
        <v>287767.26458050578</v>
      </c>
      <c r="IE28" s="20">
        <v>285428.66429306555</v>
      </c>
      <c r="IF28" s="20">
        <v>298075.62242070405</v>
      </c>
      <c r="IG28" s="20">
        <v>288810.8668652373</v>
      </c>
      <c r="IH28" s="20">
        <v>288579.20172226999</v>
      </c>
      <c r="II28" s="20">
        <v>303291.80272175086</v>
      </c>
      <c r="IJ28" s="20">
        <v>295230.43757203495</v>
      </c>
      <c r="IK28" s="20">
        <v>295679.96459423343</v>
      </c>
      <c r="IL28" s="20">
        <v>309921.68623301602</v>
      </c>
      <c r="IM28" s="20">
        <v>299124.41481415828</v>
      </c>
      <c r="IN28" s="20">
        <v>292783.53167998977</v>
      </c>
      <c r="IO28" s="20">
        <v>317415.69138336374</v>
      </c>
      <c r="IP28" s="20">
        <v>300048.41609606892</v>
      </c>
      <c r="IQ28" s="20">
        <v>304989.33805206697</v>
      </c>
      <c r="IR28" s="20">
        <v>307012.12450702465</v>
      </c>
      <c r="IS28" s="20">
        <v>309160.15374842257</v>
      </c>
      <c r="IT28" s="20">
        <v>307449.15764696174</v>
      </c>
      <c r="IU28" s="20">
        <v>315112.57658753236</v>
      </c>
      <c r="IV28" s="20">
        <v>303572.55557117076</v>
      </c>
      <c r="IW28" s="20">
        <v>307064.15826927347</v>
      </c>
      <c r="IX28" s="20">
        <v>315805.08660641802</v>
      </c>
      <c r="IY28" s="20">
        <v>308224.34247077256</v>
      </c>
      <c r="IZ28" s="20">
        <v>314199.08528351289</v>
      </c>
      <c r="JA28" s="20">
        <v>323128.65628534422</v>
      </c>
      <c r="JB28" s="20">
        <v>328292.61823331757</v>
      </c>
      <c r="JC28" s="20">
        <v>323428.82873159519</v>
      </c>
      <c r="JD28" s="20">
        <v>336770.50038813922</v>
      </c>
      <c r="JE28" s="20">
        <v>331084.83676565293</v>
      </c>
      <c r="JF28" s="20">
        <v>330494.24832787452</v>
      </c>
      <c r="JG28" s="20">
        <v>351849.6497532638</v>
      </c>
      <c r="JH28" s="20">
        <v>358609.6959650559</v>
      </c>
      <c r="JI28" s="20">
        <v>357603.80849039136</v>
      </c>
      <c r="JJ28" s="20">
        <v>357117.33395560534</v>
      </c>
      <c r="JK28" s="20">
        <v>358439.52923619951</v>
      </c>
      <c r="JL28" s="20">
        <v>353868.28531138698</v>
      </c>
      <c r="JM28" s="20">
        <v>361206.96217469563</v>
      </c>
      <c r="JN28" s="20">
        <v>368099.70943839807</v>
      </c>
      <c r="JO28" s="20">
        <v>362131.63103377132</v>
      </c>
      <c r="JP28" s="20">
        <v>383501.87366826105</v>
      </c>
      <c r="JQ28" s="20">
        <v>384687.28802455508</v>
      </c>
      <c r="JR28" s="20">
        <v>389180.62237522408</v>
      </c>
      <c r="JS28" s="20">
        <v>416093.2635512058</v>
      </c>
      <c r="JT28" s="20">
        <v>406679.32170288608</v>
      </c>
      <c r="JU28" s="20">
        <v>406083.93655915948</v>
      </c>
      <c r="JV28" s="20">
        <v>418237.64193590509</v>
      </c>
      <c r="JW28" s="20">
        <v>416674.76286068035</v>
      </c>
      <c r="JX28" s="20">
        <v>413942.3368888314</v>
      </c>
      <c r="JY28" s="20">
        <v>419350.72838768078</v>
      </c>
      <c r="JZ28" s="20">
        <v>424991.42138453363</v>
      </c>
      <c r="KA28" s="20">
        <v>423547.62209459196</v>
      </c>
      <c r="KB28" s="20">
        <v>438742.35708026501</v>
      </c>
      <c r="KC28" s="20">
        <v>443829.65909061523</v>
      </c>
      <c r="KD28" s="20">
        <v>448780.64683343749</v>
      </c>
      <c r="KE28" s="20">
        <v>487953.72524299833</v>
      </c>
      <c r="KF28" s="20">
        <v>480582.69575946196</v>
      </c>
      <c r="KG28" s="20">
        <v>470666.37082196283</v>
      </c>
      <c r="KH28" s="20">
        <v>468568.37254346971</v>
      </c>
      <c r="KI28" s="20">
        <v>462200.15570762864</v>
      </c>
      <c r="KJ28" s="71"/>
    </row>
    <row r="29" spans="1:296">
      <c r="A29" s="32" t="s">
        <v>44</v>
      </c>
      <c r="B29" s="17" t="s">
        <v>33</v>
      </c>
      <c r="C29" s="20">
        <v>2574.111555122066</v>
      </c>
      <c r="D29" s="20">
        <v>2134.0779171220779</v>
      </c>
      <c r="E29" s="20">
        <v>2120.3613524807097</v>
      </c>
      <c r="F29" s="20">
        <v>2080.7725740280976</v>
      </c>
      <c r="G29" s="20">
        <v>2175.7600527708287</v>
      </c>
      <c r="H29" s="20">
        <v>2695.2635015524029</v>
      </c>
      <c r="I29" s="20">
        <v>4358.8771224646262</v>
      </c>
      <c r="J29" s="20">
        <v>4570.5558762456749</v>
      </c>
      <c r="K29" s="20">
        <v>4400.1536703556903</v>
      </c>
      <c r="L29" s="20">
        <v>4070.3743548947555</v>
      </c>
      <c r="M29" s="20">
        <v>3651.411092587653</v>
      </c>
      <c r="N29" s="20">
        <v>3755.9699516391402</v>
      </c>
      <c r="O29" s="20">
        <v>3351.6230151128561</v>
      </c>
      <c r="P29" s="20">
        <v>2633.4796440021396</v>
      </c>
      <c r="Q29" s="20">
        <v>3339.9864043251396</v>
      </c>
      <c r="R29" s="20">
        <v>4434.5780110504265</v>
      </c>
      <c r="S29" s="20">
        <v>5198.3150990152417</v>
      </c>
      <c r="T29" s="20">
        <v>5348.0494549404784</v>
      </c>
      <c r="U29" s="20">
        <v>4776.1013210867477</v>
      </c>
      <c r="V29" s="20">
        <v>4765.8501870406126</v>
      </c>
      <c r="W29" s="20">
        <v>4251.6552083094821</v>
      </c>
      <c r="X29" s="20">
        <v>5367.5755959645876</v>
      </c>
      <c r="Y29" s="20">
        <v>5514.2076664484739</v>
      </c>
      <c r="Z29" s="20">
        <v>5459.0698184069652</v>
      </c>
      <c r="AA29" s="20">
        <v>4112.9327062258953</v>
      </c>
      <c r="AB29" s="20">
        <v>4060.8779833521862</v>
      </c>
      <c r="AC29" s="20">
        <v>3881.8572083484191</v>
      </c>
      <c r="AD29" s="20">
        <v>3228.713999485185</v>
      </c>
      <c r="AE29" s="20">
        <v>3766.1039458955602</v>
      </c>
      <c r="AF29" s="20">
        <v>3840.2205195689935</v>
      </c>
      <c r="AG29" s="20">
        <v>6236.0291766890432</v>
      </c>
      <c r="AH29" s="20">
        <v>6258.8633467628752</v>
      </c>
      <c r="AI29" s="20">
        <v>9805.7924682755638</v>
      </c>
      <c r="AJ29" s="20">
        <v>9269.5576058156912</v>
      </c>
      <c r="AK29" s="20">
        <v>9927.2205795845493</v>
      </c>
      <c r="AL29" s="20">
        <v>9346.6724501139088</v>
      </c>
      <c r="AM29" s="20">
        <v>4489.5149514252962</v>
      </c>
      <c r="AN29" s="20">
        <v>8745.7092815624273</v>
      </c>
      <c r="AO29" s="20">
        <v>7147.1936983647711</v>
      </c>
      <c r="AP29" s="20">
        <v>6763.2069527830336</v>
      </c>
      <c r="AQ29" s="20">
        <v>7753.9613792789833</v>
      </c>
      <c r="AR29" s="20">
        <v>6539.7861012701514</v>
      </c>
      <c r="AS29" s="20">
        <v>4463.3179222045037</v>
      </c>
      <c r="AT29" s="20">
        <v>4909.0542343751549</v>
      </c>
      <c r="AU29" s="20">
        <v>5520.1215867524243</v>
      </c>
      <c r="AV29" s="20">
        <v>6717.104561464751</v>
      </c>
      <c r="AW29" s="20">
        <v>5757.076837567789</v>
      </c>
      <c r="AX29" s="20">
        <v>5114.2957976395082</v>
      </c>
      <c r="AY29" s="20">
        <v>6353.2087328847465</v>
      </c>
      <c r="AZ29" s="20">
        <v>6139.4464374188956</v>
      </c>
      <c r="BA29" s="20">
        <v>6811.7824725903192</v>
      </c>
      <c r="BB29" s="20">
        <v>6908.7784911117087</v>
      </c>
      <c r="BC29" s="20">
        <v>7258.6938500589476</v>
      </c>
      <c r="BD29" s="20">
        <v>7467.6101325372147</v>
      </c>
      <c r="BE29" s="20">
        <v>9935.0940616748321</v>
      </c>
      <c r="BF29" s="20">
        <v>8664.7026811708365</v>
      </c>
      <c r="BG29" s="20">
        <v>8264.0964540999503</v>
      </c>
      <c r="BH29" s="20">
        <v>8403.5825330322205</v>
      </c>
      <c r="BI29" s="20">
        <v>12168.50725331885</v>
      </c>
      <c r="BJ29" s="20">
        <v>11759.997477762356</v>
      </c>
      <c r="BK29" s="20">
        <v>10528.052080712174</v>
      </c>
      <c r="BL29" s="20">
        <v>9901.9099275577792</v>
      </c>
      <c r="BM29" s="20">
        <v>10280.244814119176</v>
      </c>
      <c r="BN29" s="20">
        <v>8696.8304340590294</v>
      </c>
      <c r="BO29" s="20">
        <v>9247.0827261113536</v>
      </c>
      <c r="BP29" s="20">
        <v>8237.1940090015687</v>
      </c>
      <c r="BQ29" s="20">
        <v>8141.5334061795484</v>
      </c>
      <c r="BR29" s="20">
        <v>7964.3662649709531</v>
      </c>
      <c r="BS29" s="20">
        <v>8472.4137606354707</v>
      </c>
      <c r="BT29" s="20">
        <v>9830.7808398705347</v>
      </c>
      <c r="BU29" s="20">
        <v>8668.407747865107</v>
      </c>
      <c r="BV29" s="20">
        <v>9591.6980005536625</v>
      </c>
      <c r="BW29" s="20">
        <v>10568.572512333254</v>
      </c>
      <c r="BX29" s="20">
        <v>9962.7083196440199</v>
      </c>
      <c r="BY29" s="20">
        <v>11290.474799380199</v>
      </c>
      <c r="BZ29" s="20">
        <v>7514.3537170251839</v>
      </c>
      <c r="CA29" s="20">
        <v>8738.1979468538048</v>
      </c>
      <c r="CB29" s="20">
        <v>7138.8026361909915</v>
      </c>
      <c r="CC29" s="20">
        <v>7798.9992946181956</v>
      </c>
      <c r="CD29" s="20">
        <v>8259.070685277251</v>
      </c>
      <c r="CE29" s="20">
        <v>8852.631446679814</v>
      </c>
      <c r="CF29" s="20">
        <v>6148.246689288344</v>
      </c>
      <c r="CG29" s="20">
        <v>17085.202939050261</v>
      </c>
      <c r="CH29" s="20">
        <v>13122.064254721163</v>
      </c>
      <c r="CI29" s="20">
        <v>21081.63008800647</v>
      </c>
      <c r="CJ29" s="20">
        <v>20195.27910109179</v>
      </c>
      <c r="CK29" s="20">
        <v>20321.581924703332</v>
      </c>
      <c r="CL29" s="20">
        <v>17079.214376982793</v>
      </c>
      <c r="CM29" s="20">
        <v>15450.369305440403</v>
      </c>
      <c r="CN29" s="20">
        <v>16477.723532816304</v>
      </c>
      <c r="CO29" s="20">
        <v>22997.433630599731</v>
      </c>
      <c r="CP29" s="20">
        <v>25431.567217315638</v>
      </c>
      <c r="CQ29" s="20">
        <v>23555.009279010923</v>
      </c>
      <c r="CR29" s="20">
        <v>33895.919446166889</v>
      </c>
      <c r="CS29" s="20">
        <v>34546.678916207202</v>
      </c>
      <c r="CT29" s="20">
        <v>34537.919229491759</v>
      </c>
      <c r="CU29" s="20">
        <v>33267.380249508831</v>
      </c>
      <c r="CV29" s="20">
        <v>30933.124261942303</v>
      </c>
      <c r="CW29" s="20">
        <v>27352.847948397721</v>
      </c>
      <c r="CX29" s="20">
        <v>28752.466763510831</v>
      </c>
      <c r="CY29" s="20">
        <v>26464.046382436205</v>
      </c>
      <c r="CZ29" s="20">
        <v>26860.043909546966</v>
      </c>
      <c r="DA29" s="20">
        <v>33864.624656435255</v>
      </c>
      <c r="DB29" s="20">
        <v>34081.439802192501</v>
      </c>
      <c r="DC29" s="20">
        <v>33714.249311307474</v>
      </c>
      <c r="DD29" s="20">
        <v>33140.521827008459</v>
      </c>
      <c r="DE29" s="20">
        <v>32943.736729693293</v>
      </c>
      <c r="DF29" s="20">
        <v>33869.094743380985</v>
      </c>
      <c r="DG29" s="20">
        <v>29956.421861222876</v>
      </c>
      <c r="DH29" s="20">
        <v>29205.865436842829</v>
      </c>
      <c r="DI29" s="20">
        <v>31917.147246577933</v>
      </c>
      <c r="DJ29" s="20">
        <v>30492.713123934922</v>
      </c>
      <c r="DK29" s="20">
        <v>31520.503119631132</v>
      </c>
      <c r="DL29" s="20">
        <v>34047.924540204061</v>
      </c>
      <c r="DM29" s="20">
        <v>38538.845166161707</v>
      </c>
      <c r="DN29" s="20">
        <v>38950.79801001709</v>
      </c>
      <c r="DO29" s="20">
        <v>39504.835609715381</v>
      </c>
      <c r="DP29" s="20">
        <v>39546.412856791845</v>
      </c>
      <c r="DQ29" s="20">
        <v>36841.58904611363</v>
      </c>
      <c r="DR29" s="20">
        <v>39288.871627655615</v>
      </c>
      <c r="DS29" s="20">
        <v>31155.315403053944</v>
      </c>
      <c r="DT29" s="20">
        <v>34652.196668155964</v>
      </c>
      <c r="DU29" s="20">
        <v>32692.079901373669</v>
      </c>
      <c r="DV29" s="20">
        <v>37440.71393983937</v>
      </c>
      <c r="DW29" s="20">
        <v>37387.539133064449</v>
      </c>
      <c r="DX29" s="20">
        <v>37302.989092894772</v>
      </c>
      <c r="DY29" s="20">
        <v>40269.642541738227</v>
      </c>
      <c r="DZ29" s="20">
        <v>35980.151111546911</v>
      </c>
      <c r="EA29" s="20">
        <v>38390.938046637682</v>
      </c>
      <c r="EB29" s="20">
        <v>39173.147606020713</v>
      </c>
      <c r="EC29" s="20">
        <v>39903.797034283452</v>
      </c>
      <c r="ED29" s="20">
        <v>39067.009562684885</v>
      </c>
      <c r="EE29" s="20">
        <v>36399.275857564586</v>
      </c>
      <c r="EF29" s="20">
        <v>37505.332296361739</v>
      </c>
      <c r="EG29" s="20">
        <v>37662.044545940618</v>
      </c>
      <c r="EH29" s="20">
        <v>36798.087747645695</v>
      </c>
      <c r="EI29" s="20">
        <v>37620.71815320084</v>
      </c>
      <c r="EJ29" s="20">
        <v>37476.509469196186</v>
      </c>
      <c r="EK29" s="20">
        <v>41019.237446650623</v>
      </c>
      <c r="EL29" s="20">
        <v>41326.762178685727</v>
      </c>
      <c r="EM29" s="20">
        <v>40141.923733212265</v>
      </c>
      <c r="EN29" s="20">
        <v>37984.639787047767</v>
      </c>
      <c r="EO29" s="20">
        <v>38481.299084636892</v>
      </c>
      <c r="EP29" s="20">
        <v>37769.515154858847</v>
      </c>
      <c r="EQ29" s="20">
        <v>38718.760050585326</v>
      </c>
      <c r="ER29" s="20">
        <v>35965.695030447525</v>
      </c>
      <c r="ES29" s="20">
        <v>35197.762583672658</v>
      </c>
      <c r="ET29" s="20">
        <v>35681.36533154043</v>
      </c>
      <c r="EU29" s="20">
        <v>38728.625324799825</v>
      </c>
      <c r="EV29" s="20">
        <v>38408.122086219628</v>
      </c>
      <c r="EW29" s="20">
        <v>39254.983982299709</v>
      </c>
      <c r="EX29" s="20">
        <v>36638.746153527856</v>
      </c>
      <c r="EY29" s="20">
        <v>38470.374274729511</v>
      </c>
      <c r="EZ29" s="20">
        <v>40195.065341600261</v>
      </c>
      <c r="FA29" s="20">
        <v>39756.137938174994</v>
      </c>
      <c r="FB29" s="20">
        <v>40131.394903381079</v>
      </c>
      <c r="FC29" s="20">
        <v>42490.53116907923</v>
      </c>
      <c r="FD29" s="20">
        <v>41901.982872136818</v>
      </c>
      <c r="FE29" s="20">
        <v>41562.796753254814</v>
      </c>
      <c r="FF29" s="20">
        <v>42002.241392053867</v>
      </c>
      <c r="FG29" s="20">
        <v>42702.93697226973</v>
      </c>
      <c r="FH29" s="20">
        <v>42353.036154391586</v>
      </c>
      <c r="FI29" s="20">
        <v>41801.099588409372</v>
      </c>
      <c r="FJ29" s="20">
        <v>39934.517688862237</v>
      </c>
      <c r="FK29" s="20">
        <v>40936.199812029525</v>
      </c>
      <c r="FL29" s="20">
        <v>40009.213411978621</v>
      </c>
      <c r="FM29" s="20">
        <v>40025.099234311958</v>
      </c>
      <c r="FN29" s="20">
        <v>41793.907339395068</v>
      </c>
      <c r="FO29" s="20">
        <v>43350.195228946737</v>
      </c>
      <c r="FP29" s="20">
        <v>42658.185886486965</v>
      </c>
      <c r="FQ29" s="20">
        <v>43207.846501648361</v>
      </c>
      <c r="FR29" s="20">
        <v>43994.579659422969</v>
      </c>
      <c r="FS29" s="20">
        <v>46405.897505929599</v>
      </c>
      <c r="FT29" s="20">
        <v>46978.160164730944</v>
      </c>
      <c r="FU29" s="20">
        <v>45280.117069620785</v>
      </c>
      <c r="FV29" s="20">
        <v>44364.510313005558</v>
      </c>
      <c r="FW29" s="20">
        <v>45337.409620335151</v>
      </c>
      <c r="FX29" s="20">
        <v>45495.438319744047</v>
      </c>
      <c r="FY29" s="20">
        <v>47087.962390116321</v>
      </c>
      <c r="FZ29" s="20">
        <v>49418.538988447224</v>
      </c>
      <c r="GA29" s="20">
        <v>53329.228635676576</v>
      </c>
      <c r="GB29" s="20">
        <v>49995.232045841818</v>
      </c>
      <c r="GC29" s="20">
        <v>49721.360554798659</v>
      </c>
      <c r="GD29" s="20">
        <v>47799.873694534406</v>
      </c>
      <c r="GE29" s="20">
        <v>50693.514406294555</v>
      </c>
      <c r="GF29" s="20">
        <v>48733.781294457018</v>
      </c>
      <c r="GG29" s="20">
        <v>49938.738884341852</v>
      </c>
      <c r="GH29" s="20">
        <v>52259.716762576252</v>
      </c>
      <c r="GI29" s="20">
        <v>52399.909285808142</v>
      </c>
      <c r="GJ29" s="20">
        <v>54885.953327833609</v>
      </c>
      <c r="GK29" s="20">
        <v>56094.527090411793</v>
      </c>
      <c r="GL29" s="20">
        <v>58367.594743766866</v>
      </c>
      <c r="GM29" s="20">
        <v>55483.21899155881</v>
      </c>
      <c r="GN29" s="20">
        <v>53821.364058161475</v>
      </c>
      <c r="GO29" s="20">
        <v>54999.200133304927</v>
      </c>
      <c r="GP29" s="20">
        <v>57412.833721571937</v>
      </c>
      <c r="GQ29" s="20">
        <v>58440.845292667982</v>
      </c>
      <c r="GR29" s="20">
        <v>59563.249442601787</v>
      </c>
      <c r="GS29" s="20">
        <v>58189.735245393967</v>
      </c>
      <c r="GT29" s="20">
        <v>59893.792463777267</v>
      </c>
      <c r="GU29" s="20">
        <v>59954.057268140481</v>
      </c>
      <c r="GV29" s="20">
        <v>60394.166666129393</v>
      </c>
      <c r="GW29" s="20">
        <v>59147.017331544404</v>
      </c>
      <c r="GX29" s="20">
        <v>59695.897561285092</v>
      </c>
      <c r="GY29" s="20">
        <v>58293.213561182158</v>
      </c>
      <c r="GZ29" s="20">
        <v>57372.909764856988</v>
      </c>
      <c r="HA29" s="20">
        <v>58542.7941681804</v>
      </c>
      <c r="HB29" s="20">
        <v>59626.810741678863</v>
      </c>
      <c r="HC29" s="20">
        <v>57259.391560913602</v>
      </c>
      <c r="HD29" s="20">
        <v>57842.520531243907</v>
      </c>
      <c r="HE29" s="20">
        <v>57485.994764750176</v>
      </c>
      <c r="HF29" s="20">
        <v>56833.042615614439</v>
      </c>
      <c r="HG29" s="20">
        <v>55949.798322007024</v>
      </c>
      <c r="HH29" s="20">
        <v>56059.884175985848</v>
      </c>
      <c r="HI29" s="20">
        <v>55388.398023496004</v>
      </c>
      <c r="HJ29" s="20">
        <v>55259.490739015935</v>
      </c>
      <c r="HK29" s="20">
        <v>56674.393118658401</v>
      </c>
      <c r="HL29" s="20">
        <v>56890.00620548756</v>
      </c>
      <c r="HM29" s="20">
        <v>56102.031327542223</v>
      </c>
      <c r="HN29" s="20">
        <v>57307.493152978735</v>
      </c>
      <c r="HO29" s="20">
        <v>59474.01398398821</v>
      </c>
      <c r="HP29" s="20">
        <v>59941.801359867233</v>
      </c>
      <c r="HQ29" s="20">
        <v>59580.199012011188</v>
      </c>
      <c r="HR29" s="20">
        <v>61130.173849198036</v>
      </c>
      <c r="HS29" s="20">
        <v>60327.463199349942</v>
      </c>
      <c r="HT29" s="20">
        <v>60200.069310170831</v>
      </c>
      <c r="HU29" s="20">
        <v>60931.983031792224</v>
      </c>
      <c r="HV29" s="20">
        <v>60752.581488056625</v>
      </c>
      <c r="HW29" s="20">
        <v>60694.352413077206</v>
      </c>
      <c r="HX29" s="20">
        <v>58463.333163011957</v>
      </c>
      <c r="HY29" s="20">
        <v>57457.640234757571</v>
      </c>
      <c r="HZ29" s="20">
        <v>58531.592677210385</v>
      </c>
      <c r="IA29" s="20">
        <v>59277.289353370499</v>
      </c>
      <c r="IB29" s="20">
        <v>57730.016374787199</v>
      </c>
      <c r="IC29" s="20">
        <v>63644.575919149174</v>
      </c>
      <c r="ID29" s="20">
        <v>63398.290321456225</v>
      </c>
      <c r="IE29" s="20">
        <v>67314.219440505753</v>
      </c>
      <c r="IF29" s="20">
        <v>65362.465463768131</v>
      </c>
      <c r="IG29" s="20">
        <v>65755.968931834039</v>
      </c>
      <c r="IH29" s="20">
        <v>65864.855121716275</v>
      </c>
      <c r="II29" s="20">
        <v>57324.864863132389</v>
      </c>
      <c r="IJ29" s="20">
        <v>57528.765613357777</v>
      </c>
      <c r="IK29" s="20">
        <v>57391.912804893444</v>
      </c>
      <c r="IL29" s="20">
        <v>54866.996113395748</v>
      </c>
      <c r="IM29" s="20">
        <v>55375.838319344097</v>
      </c>
      <c r="IN29" s="20">
        <v>56749.924709969368</v>
      </c>
      <c r="IO29" s="20">
        <v>57009.448724201618</v>
      </c>
      <c r="IP29" s="20">
        <v>59584.139809623055</v>
      </c>
      <c r="IQ29" s="20">
        <v>59441.45788696377</v>
      </c>
      <c r="IR29" s="20">
        <v>63333.439159465517</v>
      </c>
      <c r="IS29" s="20">
        <v>65258.99639416526</v>
      </c>
      <c r="IT29" s="20">
        <v>69163.635572422325</v>
      </c>
      <c r="IU29" s="20">
        <v>71343.960309500239</v>
      </c>
      <c r="IV29" s="20">
        <v>74031.933164180955</v>
      </c>
      <c r="IW29" s="20">
        <v>75706.008904092261</v>
      </c>
      <c r="IX29" s="20">
        <v>77462.320121213241</v>
      </c>
      <c r="IY29" s="20">
        <v>80491.293328604923</v>
      </c>
      <c r="IZ29" s="20">
        <v>78997.906966294642</v>
      </c>
      <c r="JA29" s="20">
        <v>82258.008442103383</v>
      </c>
      <c r="JB29" s="20">
        <v>82204.363896538911</v>
      </c>
      <c r="JC29" s="20">
        <v>83289.87818493307</v>
      </c>
      <c r="JD29" s="20">
        <v>83245.267704626691</v>
      </c>
      <c r="JE29" s="20">
        <v>93103.174202074675</v>
      </c>
      <c r="JF29" s="20">
        <v>92660.725992761028</v>
      </c>
      <c r="JG29" s="20">
        <v>92384.833147270198</v>
      </c>
      <c r="JH29" s="20">
        <v>91123.359310201442</v>
      </c>
      <c r="JI29" s="20">
        <v>90302.235859802575</v>
      </c>
      <c r="JJ29" s="20">
        <v>94422.400960148705</v>
      </c>
      <c r="JK29" s="20">
        <v>93728.626629350052</v>
      </c>
      <c r="JL29" s="20">
        <v>91533.908180905855</v>
      </c>
      <c r="JM29" s="20">
        <v>86300.924327002358</v>
      </c>
      <c r="JN29" s="20">
        <v>88774.620070086676</v>
      </c>
      <c r="JO29" s="20">
        <v>87743.518582457415</v>
      </c>
      <c r="JP29" s="20">
        <v>92494.874188829897</v>
      </c>
      <c r="JQ29" s="20">
        <v>93301.557221354306</v>
      </c>
      <c r="JR29" s="20">
        <v>94493.804639497073</v>
      </c>
      <c r="JS29" s="20">
        <v>98854.928921354483</v>
      </c>
      <c r="JT29" s="20">
        <v>97196.413134927163</v>
      </c>
      <c r="JU29" s="20">
        <v>98152.159554980186</v>
      </c>
      <c r="JV29" s="20">
        <v>104536.93403258988</v>
      </c>
      <c r="JW29" s="20">
        <v>102061.99400350102</v>
      </c>
      <c r="JX29" s="20">
        <v>92134.475403111821</v>
      </c>
      <c r="JY29" s="20">
        <v>94400.395506161542</v>
      </c>
      <c r="JZ29" s="20">
        <v>102478.45713483129</v>
      </c>
      <c r="KA29" s="20">
        <v>102867.40963344394</v>
      </c>
      <c r="KB29" s="20">
        <v>109019.71771203914</v>
      </c>
      <c r="KC29" s="20">
        <v>111693.749110153</v>
      </c>
      <c r="KD29" s="20">
        <v>113098.13363202983</v>
      </c>
      <c r="KE29" s="20">
        <v>100403.79697610377</v>
      </c>
      <c r="KF29" s="20">
        <v>105107.90611872589</v>
      </c>
      <c r="KG29" s="20">
        <v>107586.65394610268</v>
      </c>
      <c r="KH29" s="20">
        <v>114920.02905801409</v>
      </c>
      <c r="KI29" s="20">
        <v>111322.17769772741</v>
      </c>
      <c r="KJ29" s="71"/>
    </row>
    <row r="30" spans="1:296">
      <c r="A30" s="32" t="s">
        <v>45</v>
      </c>
      <c r="B30" s="17" t="s">
        <v>33</v>
      </c>
      <c r="C30" s="20">
        <v>189979.29804313037</v>
      </c>
      <c r="D30" s="20">
        <v>189277.15701454435</v>
      </c>
      <c r="E30" s="20">
        <v>190921.19832243872</v>
      </c>
      <c r="F30" s="20">
        <v>189012.69363826027</v>
      </c>
      <c r="G30" s="20">
        <v>189334.01068085665</v>
      </c>
      <c r="H30" s="20">
        <v>188050.22360885129</v>
      </c>
      <c r="I30" s="20">
        <v>190189.48450366122</v>
      </c>
      <c r="J30" s="20">
        <v>192501.32815567398</v>
      </c>
      <c r="K30" s="20">
        <v>193242.39816344224</v>
      </c>
      <c r="L30" s="20">
        <v>192374.95824240017</v>
      </c>
      <c r="M30" s="20">
        <v>192619.55775407451</v>
      </c>
      <c r="N30" s="20">
        <v>193538.23553523023</v>
      </c>
      <c r="O30" s="20">
        <v>193247.73822569582</v>
      </c>
      <c r="P30" s="20">
        <v>194157.13290110769</v>
      </c>
      <c r="Q30" s="20">
        <v>195016.66606796515</v>
      </c>
      <c r="R30" s="20">
        <v>194825.02928982684</v>
      </c>
      <c r="S30" s="20">
        <v>198422.44272323477</v>
      </c>
      <c r="T30" s="20">
        <v>198959.36758646747</v>
      </c>
      <c r="U30" s="20">
        <v>198005.93431143826</v>
      </c>
      <c r="V30" s="20">
        <v>203425.90689719122</v>
      </c>
      <c r="W30" s="20">
        <v>203540.26756840342</v>
      </c>
      <c r="X30" s="20">
        <v>201387.37537780515</v>
      </c>
      <c r="Y30" s="20">
        <v>202407.85009185423</v>
      </c>
      <c r="Z30" s="20">
        <v>202802.36168600497</v>
      </c>
      <c r="AA30" s="20">
        <v>202289.33582186373</v>
      </c>
      <c r="AB30" s="20">
        <v>201867.14048099416</v>
      </c>
      <c r="AC30" s="20">
        <v>204177.91104530692</v>
      </c>
      <c r="AD30" s="20">
        <v>203836.68124580008</v>
      </c>
      <c r="AE30" s="20">
        <v>204978.22422909629</v>
      </c>
      <c r="AF30" s="20">
        <v>206575.6218650107</v>
      </c>
      <c r="AG30" s="20">
        <v>208945.29709020359</v>
      </c>
      <c r="AH30" s="20">
        <v>211224.73391483084</v>
      </c>
      <c r="AI30" s="20">
        <v>206906.86211826085</v>
      </c>
      <c r="AJ30" s="20">
        <v>209264.58298905095</v>
      </c>
      <c r="AK30" s="20">
        <v>208954.26230430623</v>
      </c>
      <c r="AL30" s="20">
        <v>209532.13973307871</v>
      </c>
      <c r="AM30" s="20">
        <v>215161.28074898996</v>
      </c>
      <c r="AN30" s="20">
        <v>218182.81713568998</v>
      </c>
      <c r="AO30" s="20">
        <v>219815.58868190611</v>
      </c>
      <c r="AP30" s="20">
        <v>221816.53675925254</v>
      </c>
      <c r="AQ30" s="20">
        <v>230849.12751237545</v>
      </c>
      <c r="AR30" s="20">
        <v>235099.87397826748</v>
      </c>
      <c r="AS30" s="20">
        <v>241160.67629180939</v>
      </c>
      <c r="AT30" s="20">
        <v>242882.58902152421</v>
      </c>
      <c r="AU30" s="20">
        <v>243045.97993839061</v>
      </c>
      <c r="AV30" s="20">
        <v>245736.88984621322</v>
      </c>
      <c r="AW30" s="20">
        <v>247624.62311035668</v>
      </c>
      <c r="AX30" s="20">
        <v>248506.42446660507</v>
      </c>
      <c r="AY30" s="20">
        <v>243368.05431357562</v>
      </c>
      <c r="AZ30" s="20">
        <v>238210.064431487</v>
      </c>
      <c r="BA30" s="20">
        <v>238884.1909322532</v>
      </c>
      <c r="BB30" s="20">
        <v>240864.39666606754</v>
      </c>
      <c r="BC30" s="20">
        <v>240773.10554417977</v>
      </c>
      <c r="BD30" s="20">
        <v>240547.65578483496</v>
      </c>
      <c r="BE30" s="20">
        <v>249459.52476591378</v>
      </c>
      <c r="BF30" s="20">
        <v>255056.94498869451</v>
      </c>
      <c r="BG30" s="20">
        <v>258919.4147136473</v>
      </c>
      <c r="BH30" s="20">
        <v>262848.45010749641</v>
      </c>
      <c r="BI30" s="20">
        <v>265885.14837295434</v>
      </c>
      <c r="BJ30" s="20">
        <v>269293.0054256891</v>
      </c>
      <c r="BK30" s="20">
        <v>280706.08620138624</v>
      </c>
      <c r="BL30" s="20">
        <v>281529.9783160573</v>
      </c>
      <c r="BM30" s="20">
        <v>287876.25269698107</v>
      </c>
      <c r="BN30" s="20">
        <v>293900.33162822446</v>
      </c>
      <c r="BO30" s="20">
        <v>298151.77716219367</v>
      </c>
      <c r="BP30" s="20">
        <v>307702.2447985413</v>
      </c>
      <c r="BQ30" s="20">
        <v>314516.41906786046</v>
      </c>
      <c r="BR30" s="20">
        <v>322646.92860485869</v>
      </c>
      <c r="BS30" s="20">
        <v>322278.77475552441</v>
      </c>
      <c r="BT30" s="20">
        <v>327687.52854735166</v>
      </c>
      <c r="BU30" s="20">
        <v>337804.07597112731</v>
      </c>
      <c r="BV30" s="20">
        <v>343505.62416448386</v>
      </c>
      <c r="BW30" s="20">
        <v>359732.01204212039</v>
      </c>
      <c r="BX30" s="20">
        <v>361621.60102436488</v>
      </c>
      <c r="BY30" s="20">
        <v>366477.67360206152</v>
      </c>
      <c r="BZ30" s="20">
        <v>371862.66026323824</v>
      </c>
      <c r="CA30" s="20">
        <v>380925.17894160858</v>
      </c>
      <c r="CB30" s="20">
        <v>390031.328530122</v>
      </c>
      <c r="CC30" s="20">
        <v>405264.52237078076</v>
      </c>
      <c r="CD30" s="20">
        <v>405958.19831195462</v>
      </c>
      <c r="CE30" s="20">
        <v>409226.92460488138</v>
      </c>
      <c r="CF30" s="20">
        <v>419280.83615628164</v>
      </c>
      <c r="CG30" s="20">
        <v>422272.37464556529</v>
      </c>
      <c r="CH30" s="20">
        <v>428449.27919660672</v>
      </c>
      <c r="CI30" s="20">
        <v>435150.76209588646</v>
      </c>
      <c r="CJ30" s="20">
        <v>434212.32249725377</v>
      </c>
      <c r="CK30" s="20">
        <v>439099.06205937912</v>
      </c>
      <c r="CL30" s="20">
        <v>445252.04137217125</v>
      </c>
      <c r="CM30" s="20">
        <v>451173.40440615651</v>
      </c>
      <c r="CN30" s="20">
        <v>453443.91828824737</v>
      </c>
      <c r="CO30" s="20">
        <v>460237.1995629365</v>
      </c>
      <c r="CP30" s="20">
        <v>469066.57258984412</v>
      </c>
      <c r="CQ30" s="20">
        <v>467685.77404352283</v>
      </c>
      <c r="CR30" s="20">
        <v>466350.84334139316</v>
      </c>
      <c r="CS30" s="20">
        <v>468194.23628468247</v>
      </c>
      <c r="CT30" s="20">
        <v>471168.80797683267</v>
      </c>
      <c r="CU30" s="20">
        <v>473778.3518407456</v>
      </c>
      <c r="CV30" s="20">
        <v>475826.77499831328</v>
      </c>
      <c r="CW30" s="20">
        <v>484278.52038899256</v>
      </c>
      <c r="CX30" s="20">
        <v>488012.22031623218</v>
      </c>
      <c r="CY30" s="20">
        <v>488952.47090248746</v>
      </c>
      <c r="CZ30" s="20">
        <v>494919.03876983811</v>
      </c>
      <c r="DA30" s="20">
        <v>507964.1574061889</v>
      </c>
      <c r="DB30" s="20">
        <v>511405.18106930418</v>
      </c>
      <c r="DC30" s="20">
        <v>510955.13516654522</v>
      </c>
      <c r="DD30" s="20">
        <v>516418.17080880434</v>
      </c>
      <c r="DE30" s="20">
        <v>519033.84176715865</v>
      </c>
      <c r="DF30" s="20">
        <v>523668.18311140465</v>
      </c>
      <c r="DG30" s="20">
        <v>524622.73261350603</v>
      </c>
      <c r="DH30" s="20">
        <v>523029.74691456644</v>
      </c>
      <c r="DI30" s="20">
        <v>526562.75271311624</v>
      </c>
      <c r="DJ30" s="20">
        <v>536052.21696880402</v>
      </c>
      <c r="DK30" s="20">
        <v>538405.82061388879</v>
      </c>
      <c r="DL30" s="20">
        <v>541441.92159547796</v>
      </c>
      <c r="DM30" s="20">
        <v>553404.27538484999</v>
      </c>
      <c r="DN30" s="20">
        <v>555208.36742684932</v>
      </c>
      <c r="DO30" s="20">
        <v>557523.43308954802</v>
      </c>
      <c r="DP30" s="20">
        <v>563225.58928148518</v>
      </c>
      <c r="DQ30" s="20">
        <v>561338.33237179415</v>
      </c>
      <c r="DR30" s="20">
        <v>562745.87998580665</v>
      </c>
      <c r="DS30" s="20">
        <v>577761.11072029057</v>
      </c>
      <c r="DT30" s="20">
        <v>567371.95313999697</v>
      </c>
      <c r="DU30" s="20">
        <v>565775.63503839669</v>
      </c>
      <c r="DV30" s="20">
        <v>570643.77327234962</v>
      </c>
      <c r="DW30" s="20">
        <v>568573.07807498286</v>
      </c>
      <c r="DX30" s="20">
        <v>575701.26396201714</v>
      </c>
      <c r="DY30" s="20">
        <v>592039.0407600305</v>
      </c>
      <c r="DZ30" s="20">
        <v>602108.19544062682</v>
      </c>
      <c r="EA30" s="20">
        <v>597923.37213228445</v>
      </c>
      <c r="EB30" s="20">
        <v>597380.32289551641</v>
      </c>
      <c r="EC30" s="20">
        <v>591481.60082181508</v>
      </c>
      <c r="ED30" s="20">
        <v>596408.47041587415</v>
      </c>
      <c r="EE30" s="20">
        <v>607405.20418365311</v>
      </c>
      <c r="EF30" s="20">
        <v>598275.33376851981</v>
      </c>
      <c r="EG30" s="20">
        <v>597278.89485617296</v>
      </c>
      <c r="EH30" s="20">
        <v>592504.11861615535</v>
      </c>
      <c r="EI30" s="20">
        <v>595333.67639712302</v>
      </c>
      <c r="EJ30" s="20">
        <v>598660.49247081508</v>
      </c>
      <c r="EK30" s="20">
        <v>615023.8406613582</v>
      </c>
      <c r="EL30" s="20">
        <v>612381.28317537101</v>
      </c>
      <c r="EM30" s="20">
        <v>612831.37195113418</v>
      </c>
      <c r="EN30" s="20">
        <v>612894.56298812339</v>
      </c>
      <c r="EO30" s="20">
        <v>610160.07049686392</v>
      </c>
      <c r="EP30" s="20">
        <v>606745.91806574317</v>
      </c>
      <c r="EQ30" s="20">
        <v>612429.39446225332</v>
      </c>
      <c r="ER30" s="20">
        <v>604303.78925473674</v>
      </c>
      <c r="ES30" s="20">
        <v>607234.54390842828</v>
      </c>
      <c r="ET30" s="20">
        <v>611571.5284517908</v>
      </c>
      <c r="EU30" s="20">
        <v>612380.63555068208</v>
      </c>
      <c r="EV30" s="20">
        <v>614789.28558966343</v>
      </c>
      <c r="EW30" s="20">
        <v>630429.88163782982</v>
      </c>
      <c r="EX30" s="20">
        <v>636792.35154271196</v>
      </c>
      <c r="EY30" s="20">
        <v>630876.47996756923</v>
      </c>
      <c r="EZ30" s="20">
        <v>635425.76170930685</v>
      </c>
      <c r="FA30" s="20">
        <v>634394.53910647787</v>
      </c>
      <c r="FB30" s="20">
        <v>631554.7780142033</v>
      </c>
      <c r="FC30" s="20">
        <v>632097.42672722111</v>
      </c>
      <c r="FD30" s="20">
        <v>627732.90599805454</v>
      </c>
      <c r="FE30" s="20">
        <v>625885.72212647693</v>
      </c>
      <c r="FF30" s="20">
        <v>625917.71453702054</v>
      </c>
      <c r="FG30" s="20">
        <v>624111.39798785141</v>
      </c>
      <c r="FH30" s="20">
        <v>622823.02214802289</v>
      </c>
      <c r="FI30" s="20">
        <v>633121.59650040534</v>
      </c>
      <c r="FJ30" s="20">
        <v>632777.6692560924</v>
      </c>
      <c r="FK30" s="20">
        <v>628808.87768179423</v>
      </c>
      <c r="FL30" s="20">
        <v>630773.79780315468</v>
      </c>
      <c r="FM30" s="20">
        <v>627102.24890537409</v>
      </c>
      <c r="FN30" s="20">
        <v>626957.52636516758</v>
      </c>
      <c r="FO30" s="20">
        <v>630472.39517565118</v>
      </c>
      <c r="FP30" s="20">
        <v>628922.08058918209</v>
      </c>
      <c r="FQ30" s="20">
        <v>628213.87162092619</v>
      </c>
      <c r="FR30" s="20">
        <v>632667.76505134092</v>
      </c>
      <c r="FS30" s="20">
        <v>632170.61164713465</v>
      </c>
      <c r="FT30" s="20">
        <v>633033.17524431797</v>
      </c>
      <c r="FU30" s="20">
        <v>649860.32868669042</v>
      </c>
      <c r="FV30" s="20">
        <v>647276.28040180646</v>
      </c>
      <c r="FW30" s="20">
        <v>646312.64407312183</v>
      </c>
      <c r="FX30" s="20">
        <v>652511.9321024305</v>
      </c>
      <c r="FY30" s="20">
        <v>646558.88274420379</v>
      </c>
      <c r="FZ30" s="20">
        <v>646340.59182016633</v>
      </c>
      <c r="GA30" s="20">
        <v>648580.64013483666</v>
      </c>
      <c r="GB30" s="20">
        <v>642914.45424352423</v>
      </c>
      <c r="GC30" s="20">
        <v>643771.52478450607</v>
      </c>
      <c r="GD30" s="20">
        <v>649832.20937809069</v>
      </c>
      <c r="GE30" s="20">
        <v>651645.46746730153</v>
      </c>
      <c r="GF30" s="20">
        <v>653958.35378371365</v>
      </c>
      <c r="GG30" s="20">
        <v>671308.01492056693</v>
      </c>
      <c r="GH30" s="20">
        <v>668260.58360912569</v>
      </c>
      <c r="GI30" s="20">
        <v>667858.45809454483</v>
      </c>
      <c r="GJ30" s="20">
        <v>669219.27928528143</v>
      </c>
      <c r="GK30" s="20">
        <v>668974.28050449013</v>
      </c>
      <c r="GL30" s="20">
        <v>667787.52285085316</v>
      </c>
      <c r="GM30" s="20">
        <v>669925.64494779217</v>
      </c>
      <c r="GN30" s="20">
        <v>664471.53448749683</v>
      </c>
      <c r="GO30" s="20">
        <v>664485.8017357405</v>
      </c>
      <c r="GP30" s="20">
        <v>667811.1768863583</v>
      </c>
      <c r="GQ30" s="20">
        <v>671579.9590878149</v>
      </c>
      <c r="GR30" s="20">
        <v>672514.94149954489</v>
      </c>
      <c r="GS30" s="20">
        <v>688285.96140223229</v>
      </c>
      <c r="GT30" s="20">
        <v>686738.23950187769</v>
      </c>
      <c r="GU30" s="20">
        <v>687932.6476711838</v>
      </c>
      <c r="GV30" s="20">
        <v>688610.87434166716</v>
      </c>
      <c r="GW30" s="20">
        <v>683526.73496673908</v>
      </c>
      <c r="GX30" s="20">
        <v>684648.01285905857</v>
      </c>
      <c r="GY30" s="20">
        <v>691327.70909325324</v>
      </c>
      <c r="GZ30" s="20">
        <v>685153.09094413451</v>
      </c>
      <c r="HA30" s="20">
        <v>690359.89244542923</v>
      </c>
      <c r="HB30" s="20">
        <v>694437.36197722529</v>
      </c>
      <c r="HC30" s="20">
        <v>696328.68215407291</v>
      </c>
      <c r="HD30" s="20">
        <v>704211.7647246985</v>
      </c>
      <c r="HE30" s="20">
        <v>717961.81682721106</v>
      </c>
      <c r="HF30" s="20">
        <v>717977.99527087738</v>
      </c>
      <c r="HG30" s="20">
        <v>717983.98653915303</v>
      </c>
      <c r="HH30" s="20">
        <v>721465.21890303399</v>
      </c>
      <c r="HI30" s="20">
        <v>722859.24774429691</v>
      </c>
      <c r="HJ30" s="20">
        <v>724162.45707420178</v>
      </c>
      <c r="HK30" s="20">
        <v>730397.44737721351</v>
      </c>
      <c r="HL30" s="20">
        <v>722008.36806567211</v>
      </c>
      <c r="HM30" s="20">
        <v>726022.45696219837</v>
      </c>
      <c r="HN30" s="20">
        <v>741717.41982537799</v>
      </c>
      <c r="HO30" s="20">
        <v>748546.83559671545</v>
      </c>
      <c r="HP30" s="20">
        <v>751881.83803009766</v>
      </c>
      <c r="HQ30" s="20">
        <v>754281.25889292348</v>
      </c>
      <c r="HR30" s="20">
        <v>759681.23315608385</v>
      </c>
      <c r="HS30" s="20">
        <v>758837.33817138313</v>
      </c>
      <c r="HT30" s="20">
        <v>760370.63654085435</v>
      </c>
      <c r="HU30" s="20">
        <v>758789.16120829945</v>
      </c>
      <c r="HV30" s="20">
        <v>758083.87310688023</v>
      </c>
      <c r="HW30" s="20">
        <v>762111.74994125392</v>
      </c>
      <c r="HX30" s="20">
        <v>762675.69112295937</v>
      </c>
      <c r="HY30" s="20">
        <v>763809.0755524385</v>
      </c>
      <c r="HZ30" s="20">
        <v>769602.47043126577</v>
      </c>
      <c r="IA30" s="20">
        <v>772821.65813158022</v>
      </c>
      <c r="IB30" s="20">
        <v>778178.98388121685</v>
      </c>
      <c r="IC30" s="20">
        <v>786855.76457095635</v>
      </c>
      <c r="ID30" s="20">
        <v>786436.03745347552</v>
      </c>
      <c r="IE30" s="20">
        <v>784293.20706087502</v>
      </c>
      <c r="IF30" s="20">
        <v>790296.14773989143</v>
      </c>
      <c r="IG30" s="20">
        <v>790164.23953996692</v>
      </c>
      <c r="IH30" s="20">
        <v>788835.78010160662</v>
      </c>
      <c r="II30" s="20">
        <v>790266.1867628711</v>
      </c>
      <c r="IJ30" s="20">
        <v>789096.46278975368</v>
      </c>
      <c r="IK30" s="20">
        <v>789967.84805404581</v>
      </c>
      <c r="IL30" s="20">
        <v>796996.266228038</v>
      </c>
      <c r="IM30" s="20">
        <v>805830.26941847987</v>
      </c>
      <c r="IN30" s="20">
        <v>815008.44247829088</v>
      </c>
      <c r="IO30" s="20">
        <v>827272.19631585735</v>
      </c>
      <c r="IP30" s="20">
        <v>833401.98028448015</v>
      </c>
      <c r="IQ30" s="20">
        <v>837827.04407453409</v>
      </c>
      <c r="IR30" s="20">
        <v>843477.50938761409</v>
      </c>
      <c r="IS30" s="20">
        <v>848137.47162895952</v>
      </c>
      <c r="IT30" s="20">
        <v>843064.33040652203</v>
      </c>
      <c r="IU30" s="20">
        <v>850325.80156433152</v>
      </c>
      <c r="IV30" s="20">
        <v>839090.02630348376</v>
      </c>
      <c r="IW30" s="20">
        <v>834066.27330415405</v>
      </c>
      <c r="IX30" s="20">
        <v>833687.86253614665</v>
      </c>
      <c r="IY30" s="20">
        <v>839017.10861293366</v>
      </c>
      <c r="IZ30" s="20">
        <v>851921.71794594754</v>
      </c>
      <c r="JA30" s="20">
        <v>852284.97695089981</v>
      </c>
      <c r="JB30" s="20">
        <v>847819.5238455002</v>
      </c>
      <c r="JC30" s="20">
        <v>841452.20917473407</v>
      </c>
      <c r="JD30" s="20">
        <v>848847.1457978033</v>
      </c>
      <c r="JE30" s="20">
        <v>850360.31426676235</v>
      </c>
      <c r="JF30" s="20">
        <v>847494.7181212178</v>
      </c>
      <c r="JG30" s="20">
        <v>854376.12216285861</v>
      </c>
      <c r="JH30" s="20">
        <v>841614.14121220727</v>
      </c>
      <c r="JI30" s="20">
        <v>842440.50391874823</v>
      </c>
      <c r="JJ30" s="20">
        <v>848996.76340853027</v>
      </c>
      <c r="JK30" s="20">
        <v>845514.28238693904</v>
      </c>
      <c r="JL30" s="20">
        <v>850616.29160738946</v>
      </c>
      <c r="JM30" s="20">
        <v>857938.25632307737</v>
      </c>
      <c r="JN30" s="20">
        <v>865989.10296123195</v>
      </c>
      <c r="JO30" s="20">
        <v>865906.86281811865</v>
      </c>
      <c r="JP30" s="20">
        <v>869960.07487279736</v>
      </c>
      <c r="JQ30" s="20">
        <v>869676.9944135492</v>
      </c>
      <c r="JR30" s="20">
        <v>869855.37044569035</v>
      </c>
      <c r="JS30" s="20">
        <v>875662.44654536189</v>
      </c>
      <c r="JT30" s="20">
        <v>869672.48166718287</v>
      </c>
      <c r="JU30" s="20">
        <v>869442.62198291102</v>
      </c>
      <c r="JV30" s="20">
        <v>876701.54976048251</v>
      </c>
      <c r="JW30" s="20">
        <v>879896.08341553621</v>
      </c>
      <c r="JX30" s="20">
        <v>885339.62672453967</v>
      </c>
      <c r="JY30" s="20">
        <v>895288.35702833172</v>
      </c>
      <c r="JZ30" s="20">
        <v>889622.19235698367</v>
      </c>
      <c r="KA30" s="20">
        <v>887032.31047950627</v>
      </c>
      <c r="KB30" s="20">
        <v>889028.13031134696</v>
      </c>
      <c r="KC30" s="20">
        <v>891673.82400574267</v>
      </c>
      <c r="KD30" s="20">
        <v>898184.29352039634</v>
      </c>
      <c r="KE30" s="20">
        <v>913242.99250779569</v>
      </c>
      <c r="KF30" s="20">
        <v>900662.14378239727</v>
      </c>
      <c r="KG30" s="20">
        <v>903671.27302701585</v>
      </c>
      <c r="KH30" s="20">
        <v>919661.55871020944</v>
      </c>
      <c r="KI30" s="20">
        <v>927283.38025677681</v>
      </c>
      <c r="KJ30" s="71"/>
    </row>
    <row r="31" spans="1:296">
      <c r="A31" s="33" t="s">
        <v>46</v>
      </c>
      <c r="B31" s="17" t="s">
        <v>33</v>
      </c>
      <c r="C31" s="20">
        <v>66243.024410903803</v>
      </c>
      <c r="D31" s="20">
        <v>66028.033153106691</v>
      </c>
      <c r="E31" s="20">
        <v>64956.338762452797</v>
      </c>
      <c r="F31" s="20">
        <v>62481.116022719652</v>
      </c>
      <c r="G31" s="20">
        <v>62733.542697213168</v>
      </c>
      <c r="H31" s="20">
        <v>61355.212611647425</v>
      </c>
      <c r="I31" s="20">
        <v>62196.789734219834</v>
      </c>
      <c r="J31" s="20">
        <v>63749.964085598091</v>
      </c>
      <c r="K31" s="20">
        <v>63312.082086338603</v>
      </c>
      <c r="L31" s="20">
        <v>62601.656475188152</v>
      </c>
      <c r="M31" s="20">
        <v>63338.862412743641</v>
      </c>
      <c r="N31" s="20">
        <v>63283.659256532854</v>
      </c>
      <c r="O31" s="20">
        <v>63413.134685805082</v>
      </c>
      <c r="P31" s="20">
        <v>63551.595902905756</v>
      </c>
      <c r="Q31" s="20">
        <v>62817.34039459905</v>
      </c>
      <c r="R31" s="20">
        <v>60241.609867049963</v>
      </c>
      <c r="S31" s="20">
        <v>58039.809657281658</v>
      </c>
      <c r="T31" s="20">
        <v>58113.050228420114</v>
      </c>
      <c r="U31" s="20">
        <v>56215.093490370491</v>
      </c>
      <c r="V31" s="20">
        <v>58045.521738556825</v>
      </c>
      <c r="W31" s="20">
        <v>58461.30469278981</v>
      </c>
      <c r="X31" s="20">
        <v>61925.317830543092</v>
      </c>
      <c r="Y31" s="20">
        <v>62886.072977185933</v>
      </c>
      <c r="Z31" s="20">
        <v>63202.415643630447</v>
      </c>
      <c r="AA31" s="20">
        <v>63551.580813277265</v>
      </c>
      <c r="AB31" s="20">
        <v>63140.141910303901</v>
      </c>
      <c r="AC31" s="20">
        <v>62738.324595513463</v>
      </c>
      <c r="AD31" s="20">
        <v>58733.034588798808</v>
      </c>
      <c r="AE31" s="20">
        <v>56423.686355029145</v>
      </c>
      <c r="AF31" s="20">
        <v>56682.038671962036</v>
      </c>
      <c r="AG31" s="20">
        <v>60478.501346586185</v>
      </c>
      <c r="AH31" s="20">
        <v>61518.071845178318</v>
      </c>
      <c r="AI31" s="20">
        <v>62932.995847209502</v>
      </c>
      <c r="AJ31" s="20">
        <v>63401.088383482725</v>
      </c>
      <c r="AK31" s="20">
        <v>64279.219600982418</v>
      </c>
      <c r="AL31" s="20">
        <v>65722.254548841374</v>
      </c>
      <c r="AM31" s="20">
        <v>62168.723271224568</v>
      </c>
      <c r="AN31" s="20">
        <v>62121.398125143547</v>
      </c>
      <c r="AO31" s="20">
        <v>62528.090516302414</v>
      </c>
      <c r="AP31" s="20">
        <v>58913.69321336328</v>
      </c>
      <c r="AQ31" s="20">
        <v>60238.950645105564</v>
      </c>
      <c r="AR31" s="20">
        <v>56805.886475801672</v>
      </c>
      <c r="AS31" s="20">
        <v>56923.217440648339</v>
      </c>
      <c r="AT31" s="20">
        <v>58299.02332539401</v>
      </c>
      <c r="AU31" s="20">
        <v>58943.558438401342</v>
      </c>
      <c r="AV31" s="20">
        <v>58842.112332140983</v>
      </c>
      <c r="AW31" s="20">
        <v>58996.8563258004</v>
      </c>
      <c r="AX31" s="20">
        <v>58671.811593834645</v>
      </c>
      <c r="AY31" s="20">
        <v>53479.035222886479</v>
      </c>
      <c r="AZ31" s="20">
        <v>56043.67715194678</v>
      </c>
      <c r="BA31" s="20">
        <v>58584.186246517398</v>
      </c>
      <c r="BB31" s="20">
        <v>59325.139567655162</v>
      </c>
      <c r="BC31" s="20">
        <v>62333.976966623777</v>
      </c>
      <c r="BD31" s="20">
        <v>63108.880698586581</v>
      </c>
      <c r="BE31" s="20">
        <v>63753.92900314671</v>
      </c>
      <c r="BF31" s="20">
        <v>65266.19892292095</v>
      </c>
      <c r="BG31" s="20">
        <v>66994.985735668015</v>
      </c>
      <c r="BH31" s="20">
        <v>67958.791409364319</v>
      </c>
      <c r="BI31" s="20">
        <v>68186.326185472339</v>
      </c>
      <c r="BJ31" s="20">
        <v>69127.840040021401</v>
      </c>
      <c r="BK31" s="20">
        <v>69231.642167009326</v>
      </c>
      <c r="BL31" s="20">
        <v>71050.20349697987</v>
      </c>
      <c r="BM31" s="20">
        <v>74685.232208437606</v>
      </c>
      <c r="BN31" s="20">
        <v>71400.577101476811</v>
      </c>
      <c r="BO31" s="20">
        <v>74313.719901845587</v>
      </c>
      <c r="BP31" s="20">
        <v>75491.331956284368</v>
      </c>
      <c r="BQ31" s="20">
        <v>76120.187772121819</v>
      </c>
      <c r="BR31" s="20">
        <v>80948.331025766354</v>
      </c>
      <c r="BS31" s="20">
        <v>79774.238986841228</v>
      </c>
      <c r="BT31" s="20">
        <v>81788.840269272987</v>
      </c>
      <c r="BU31" s="20">
        <v>86374.126467868453</v>
      </c>
      <c r="BV31" s="20">
        <v>87071.524455025705</v>
      </c>
      <c r="BW31" s="20">
        <v>86207.72917335364</v>
      </c>
      <c r="BX31" s="20">
        <v>90396.474350213481</v>
      </c>
      <c r="BY31" s="20">
        <v>92107.951658041682</v>
      </c>
      <c r="BZ31" s="20">
        <v>92345.505273008472</v>
      </c>
      <c r="CA31" s="20">
        <v>92637.245468965863</v>
      </c>
      <c r="CB31" s="20">
        <v>94494.527043233917</v>
      </c>
      <c r="CC31" s="20">
        <v>96504.417291886115</v>
      </c>
      <c r="CD31" s="20">
        <v>96793.564835463214</v>
      </c>
      <c r="CE31" s="20">
        <v>99632.385296710941</v>
      </c>
      <c r="CF31" s="20">
        <v>102564.8086378482</v>
      </c>
      <c r="CG31" s="20">
        <v>111564.7828320507</v>
      </c>
      <c r="CH31" s="20">
        <v>112962.74479148447</v>
      </c>
      <c r="CI31" s="20">
        <v>114037.4633649677</v>
      </c>
      <c r="CJ31" s="20">
        <v>113965.94862548671</v>
      </c>
      <c r="CK31" s="20">
        <v>116178.46524963023</v>
      </c>
      <c r="CL31" s="20">
        <v>116268.93899265488</v>
      </c>
      <c r="CM31" s="20">
        <v>115097.40893751651</v>
      </c>
      <c r="CN31" s="20">
        <v>115372.40227402201</v>
      </c>
      <c r="CO31" s="20">
        <v>116751.51880181336</v>
      </c>
      <c r="CP31" s="20">
        <v>118763.67232139374</v>
      </c>
      <c r="CQ31" s="20">
        <v>121006.46469035016</v>
      </c>
      <c r="CR31" s="20">
        <v>123014.98916229016</v>
      </c>
      <c r="CS31" s="20">
        <v>123548.13294702726</v>
      </c>
      <c r="CT31" s="20">
        <v>121599.9253068392</v>
      </c>
      <c r="CU31" s="20">
        <v>123917.3691662105</v>
      </c>
      <c r="CV31" s="20">
        <v>127692.89330552051</v>
      </c>
      <c r="CW31" s="20">
        <v>131569.14771764423</v>
      </c>
      <c r="CX31" s="20">
        <v>126988.47961874201</v>
      </c>
      <c r="CY31" s="20">
        <v>125615.17274471337</v>
      </c>
      <c r="CZ31" s="20">
        <v>123853.96920376761</v>
      </c>
      <c r="DA31" s="20">
        <v>127985.08231798452</v>
      </c>
      <c r="DB31" s="20">
        <v>123900.89698712101</v>
      </c>
      <c r="DC31" s="20">
        <v>125932.48248425915</v>
      </c>
      <c r="DD31" s="20">
        <v>128497.49707556216</v>
      </c>
      <c r="DE31" s="20">
        <v>131482.70473201238</v>
      </c>
      <c r="DF31" s="20">
        <v>133209.07888355537</v>
      </c>
      <c r="DG31" s="20">
        <v>132446.31555716493</v>
      </c>
      <c r="DH31" s="20">
        <v>133688.94147570268</v>
      </c>
      <c r="DI31" s="20">
        <v>136713.80684507947</v>
      </c>
      <c r="DJ31" s="20">
        <v>137099.00123106735</v>
      </c>
      <c r="DK31" s="20">
        <v>138886.15046995075</v>
      </c>
      <c r="DL31" s="20">
        <v>137736.88154430917</v>
      </c>
      <c r="DM31" s="20">
        <v>133071.26568762911</v>
      </c>
      <c r="DN31" s="20">
        <v>136580.85396629464</v>
      </c>
      <c r="DO31" s="20">
        <v>143595.3758744245</v>
      </c>
      <c r="DP31" s="20">
        <v>143035.93351742328</v>
      </c>
      <c r="DQ31" s="20">
        <v>144370.84206498746</v>
      </c>
      <c r="DR31" s="20">
        <v>146223.90230376497</v>
      </c>
      <c r="DS31" s="20">
        <v>145657.49773907312</v>
      </c>
      <c r="DT31" s="20">
        <v>146871.46942285978</v>
      </c>
      <c r="DU31" s="20">
        <v>147427.91388133855</v>
      </c>
      <c r="DV31" s="20">
        <v>148321.05788012964</v>
      </c>
      <c r="DW31" s="20">
        <v>145631.81803418443</v>
      </c>
      <c r="DX31" s="20">
        <v>150462.76484872607</v>
      </c>
      <c r="DY31" s="20">
        <v>150190.3900646689</v>
      </c>
      <c r="DZ31" s="20">
        <v>148697.67800255536</v>
      </c>
      <c r="EA31" s="20">
        <v>150557.77647876626</v>
      </c>
      <c r="EB31" s="20">
        <v>147214.90026088755</v>
      </c>
      <c r="EC31" s="20">
        <v>151494.22051756244</v>
      </c>
      <c r="ED31" s="20">
        <v>153255.01619241416</v>
      </c>
      <c r="EE31" s="20">
        <v>155385.22081950246</v>
      </c>
      <c r="EF31" s="20">
        <v>159205.30385920926</v>
      </c>
      <c r="EG31" s="20">
        <v>155929.85668351248</v>
      </c>
      <c r="EH31" s="20">
        <v>153753.51840761639</v>
      </c>
      <c r="EI31" s="20">
        <v>153259.04472314595</v>
      </c>
      <c r="EJ31" s="20">
        <v>152464.91299008625</v>
      </c>
      <c r="EK31" s="20">
        <v>152800.30340110432</v>
      </c>
      <c r="EL31" s="20">
        <v>154504.83633497145</v>
      </c>
      <c r="EM31" s="20">
        <v>157105.86936064498</v>
      </c>
      <c r="EN31" s="20">
        <v>157401.29772499864</v>
      </c>
      <c r="EO31" s="20">
        <v>157072.97817163463</v>
      </c>
      <c r="EP31" s="20">
        <v>157832.76253801538</v>
      </c>
      <c r="EQ31" s="20">
        <v>157800.70316799177</v>
      </c>
      <c r="ER31" s="20">
        <v>159379.77712331965</v>
      </c>
      <c r="ES31" s="20">
        <v>158432.9534621179</v>
      </c>
      <c r="ET31" s="20">
        <v>157327.66611975199</v>
      </c>
      <c r="EU31" s="20">
        <v>156959.08317086165</v>
      </c>
      <c r="EV31" s="20">
        <v>158013.8234969406</v>
      </c>
      <c r="EW31" s="20">
        <v>158260.80526170885</v>
      </c>
      <c r="EX31" s="20">
        <v>155381.71458357517</v>
      </c>
      <c r="EY31" s="20">
        <v>157331.06983493891</v>
      </c>
      <c r="EZ31" s="20">
        <v>160131.09329791021</v>
      </c>
      <c r="FA31" s="20">
        <v>164872.40551569423</v>
      </c>
      <c r="FB31" s="20">
        <v>163803.53692860069</v>
      </c>
      <c r="FC31" s="20">
        <v>165760.13096270725</v>
      </c>
      <c r="FD31" s="20">
        <v>172511.96689458808</v>
      </c>
      <c r="FE31" s="20">
        <v>167439.2250045698</v>
      </c>
      <c r="FF31" s="20">
        <v>166932.59330226248</v>
      </c>
      <c r="FG31" s="20">
        <v>166671.12448170967</v>
      </c>
      <c r="FH31" s="20">
        <v>164925.43871211357</v>
      </c>
      <c r="FI31" s="20">
        <v>165190.20985743904</v>
      </c>
      <c r="FJ31" s="20">
        <v>168945.99243177354</v>
      </c>
      <c r="FK31" s="20">
        <v>168178.48681215444</v>
      </c>
      <c r="FL31" s="20">
        <v>168699.1279273793</v>
      </c>
      <c r="FM31" s="20">
        <v>168058.96455101596</v>
      </c>
      <c r="FN31" s="20">
        <v>169693.77945121075</v>
      </c>
      <c r="FO31" s="20">
        <v>169617.56183600205</v>
      </c>
      <c r="FP31" s="20">
        <v>178303.12470662341</v>
      </c>
      <c r="FQ31" s="20">
        <v>176114.47111616281</v>
      </c>
      <c r="FR31" s="20">
        <v>176055.89676539807</v>
      </c>
      <c r="FS31" s="20">
        <v>176883.70706261438</v>
      </c>
      <c r="FT31" s="20">
        <v>175419.64815916104</v>
      </c>
      <c r="FU31" s="20">
        <v>180790.98342567534</v>
      </c>
      <c r="FV31" s="20">
        <v>180506.97861878853</v>
      </c>
      <c r="FW31" s="20">
        <v>181067.59169975037</v>
      </c>
      <c r="FX31" s="20">
        <v>183413.47590620752</v>
      </c>
      <c r="FY31" s="20">
        <v>184286.80246034334</v>
      </c>
      <c r="FZ31" s="20">
        <v>190357.30868301401</v>
      </c>
      <c r="GA31" s="20">
        <v>187136.31179352605</v>
      </c>
      <c r="GB31" s="20">
        <v>190150.20363176483</v>
      </c>
      <c r="GC31" s="20">
        <v>186453.10970500612</v>
      </c>
      <c r="GD31" s="20">
        <v>188154.64580031962</v>
      </c>
      <c r="GE31" s="20">
        <v>190640.16429657926</v>
      </c>
      <c r="GF31" s="20">
        <v>190686.7284354599</v>
      </c>
      <c r="GG31" s="20">
        <v>189386.73306984239</v>
      </c>
      <c r="GH31" s="20">
        <v>191679.54610999112</v>
      </c>
      <c r="GI31" s="20">
        <v>191921.83819108468</v>
      </c>
      <c r="GJ31" s="20">
        <v>194703.9073400331</v>
      </c>
      <c r="GK31" s="20">
        <v>198585.33840840263</v>
      </c>
      <c r="GL31" s="20">
        <v>196930.77854313678</v>
      </c>
      <c r="GM31" s="20">
        <v>202577.37297475268</v>
      </c>
      <c r="GN31" s="20">
        <v>205082.51994375259</v>
      </c>
      <c r="GO31" s="20">
        <v>202554.11205656218</v>
      </c>
      <c r="GP31" s="20">
        <v>203104.55877922705</v>
      </c>
      <c r="GQ31" s="20">
        <v>203739.79494570137</v>
      </c>
      <c r="GR31" s="20">
        <v>200054.55082849937</v>
      </c>
      <c r="GS31" s="20">
        <v>200715.16184479767</v>
      </c>
      <c r="GT31" s="20">
        <v>202659.3199350338</v>
      </c>
      <c r="GU31" s="20">
        <v>203104.431853002</v>
      </c>
      <c r="GV31" s="20">
        <v>206367.50210615373</v>
      </c>
      <c r="GW31" s="20">
        <v>207450.82916564547</v>
      </c>
      <c r="GX31" s="20">
        <v>211933.99196603656</v>
      </c>
      <c r="GY31" s="20">
        <v>219529.16808151294</v>
      </c>
      <c r="GZ31" s="20">
        <v>217865.09205808991</v>
      </c>
      <c r="HA31" s="20">
        <v>217566.7537451954</v>
      </c>
      <c r="HB31" s="20">
        <v>218000.08127312979</v>
      </c>
      <c r="HC31" s="20">
        <v>219611.81490731786</v>
      </c>
      <c r="HD31" s="20">
        <v>218858.04949827399</v>
      </c>
      <c r="HE31" s="20">
        <v>224389.07512908382</v>
      </c>
      <c r="HF31" s="20">
        <v>226008.97825871245</v>
      </c>
      <c r="HG31" s="20">
        <v>228710.65631528484</v>
      </c>
      <c r="HH31" s="20">
        <v>231694.92274539871</v>
      </c>
      <c r="HI31" s="20">
        <v>236858.06060589995</v>
      </c>
      <c r="HJ31" s="20">
        <v>237797.92150497891</v>
      </c>
      <c r="HK31" s="20">
        <v>243865.91896625914</v>
      </c>
      <c r="HL31" s="20">
        <v>245293.61019958675</v>
      </c>
      <c r="HM31" s="20">
        <v>245021.40713374765</v>
      </c>
      <c r="HN31" s="20">
        <v>255557.43530671883</v>
      </c>
      <c r="HO31" s="20">
        <v>246569.53831277293</v>
      </c>
      <c r="HP31" s="20">
        <v>248356.79581919618</v>
      </c>
      <c r="HQ31" s="20">
        <v>252019.67678538314</v>
      </c>
      <c r="HR31" s="20">
        <v>253368.87128380325</v>
      </c>
      <c r="HS31" s="20">
        <v>247139.02348218096</v>
      </c>
      <c r="HT31" s="20">
        <v>248650.74337912287</v>
      </c>
      <c r="HU31" s="20">
        <v>246443.12813731484</v>
      </c>
      <c r="HV31" s="20">
        <v>244974.00441960897</v>
      </c>
      <c r="HW31" s="20">
        <v>247038.55409368777</v>
      </c>
      <c r="HX31" s="20">
        <v>249276.01529272279</v>
      </c>
      <c r="HY31" s="20">
        <v>248672.8333115601</v>
      </c>
      <c r="HZ31" s="20">
        <v>247704.37092949945</v>
      </c>
      <c r="IA31" s="20">
        <v>254026.31374679241</v>
      </c>
      <c r="IB31" s="20">
        <v>248207.31829354988</v>
      </c>
      <c r="IC31" s="20">
        <v>244659.14689647523</v>
      </c>
      <c r="ID31" s="20">
        <v>248601.44203376397</v>
      </c>
      <c r="IE31" s="20">
        <v>249310.75754042371</v>
      </c>
      <c r="IF31" s="20">
        <v>251029.43160166516</v>
      </c>
      <c r="IG31" s="20">
        <v>252010.29586500174</v>
      </c>
      <c r="IH31" s="20">
        <v>256746.95452975188</v>
      </c>
      <c r="II31" s="20">
        <v>257701.92249404232</v>
      </c>
      <c r="IJ31" s="20">
        <v>260069.10550721272</v>
      </c>
      <c r="IK31" s="20">
        <v>262582.25954283727</v>
      </c>
      <c r="IL31" s="20">
        <v>261776.92116968418</v>
      </c>
      <c r="IM31" s="20">
        <v>261750.52812628233</v>
      </c>
      <c r="IN31" s="20">
        <v>261144.83009184839</v>
      </c>
      <c r="IO31" s="20">
        <v>260563.11907918597</v>
      </c>
      <c r="IP31" s="20">
        <v>268601.60110867472</v>
      </c>
      <c r="IQ31" s="20">
        <v>270904.66001754301</v>
      </c>
      <c r="IR31" s="20">
        <v>274855.44056404789</v>
      </c>
      <c r="IS31" s="20">
        <v>277346.49844491796</v>
      </c>
      <c r="IT31" s="20">
        <v>280876.69086992461</v>
      </c>
      <c r="IU31" s="20">
        <v>279617.0795659693</v>
      </c>
      <c r="IV31" s="20">
        <v>274688.60017645243</v>
      </c>
      <c r="IW31" s="20">
        <v>272137.76364939095</v>
      </c>
      <c r="IX31" s="20">
        <v>281808.46445353481</v>
      </c>
      <c r="IY31" s="20">
        <v>277477.06960877572</v>
      </c>
      <c r="IZ31" s="20">
        <v>277200.48416254536</v>
      </c>
      <c r="JA31" s="20">
        <v>266444.38723789854</v>
      </c>
      <c r="JB31" s="20">
        <v>267235.02363657765</v>
      </c>
      <c r="JC31" s="20">
        <v>276701.05426335742</v>
      </c>
      <c r="JD31" s="20">
        <v>276682.14880194725</v>
      </c>
      <c r="JE31" s="20">
        <v>281944.43788575812</v>
      </c>
      <c r="JF31" s="20">
        <v>284682.2533176447</v>
      </c>
      <c r="JG31" s="20">
        <v>283435.49794646201</v>
      </c>
      <c r="JH31" s="20">
        <v>288049.51164243865</v>
      </c>
      <c r="JI31" s="20">
        <v>287205.84925640892</v>
      </c>
      <c r="JJ31" s="20">
        <v>286703.18220063008</v>
      </c>
      <c r="JK31" s="20">
        <v>292600.32151852001</v>
      </c>
      <c r="JL31" s="20">
        <v>294217.46662869863</v>
      </c>
      <c r="JM31" s="20">
        <v>299142.10352216265</v>
      </c>
      <c r="JN31" s="20">
        <v>306859.36399382836</v>
      </c>
      <c r="JO31" s="20">
        <v>307634.22249211045</v>
      </c>
      <c r="JP31" s="20">
        <v>316176.46366790409</v>
      </c>
      <c r="JQ31" s="20">
        <v>315438.87415816641</v>
      </c>
      <c r="JR31" s="20">
        <v>318521.11157335405</v>
      </c>
      <c r="JS31" s="20">
        <v>311964.84427869332</v>
      </c>
      <c r="JT31" s="20">
        <v>318002.16430484748</v>
      </c>
      <c r="JU31" s="20">
        <v>314388.18001331744</v>
      </c>
      <c r="JV31" s="20">
        <v>306911.41971544048</v>
      </c>
      <c r="JW31" s="20">
        <v>308697.64078036044</v>
      </c>
      <c r="JX31" s="20">
        <v>302264.51788016001</v>
      </c>
      <c r="JY31" s="20">
        <v>303842.13587131421</v>
      </c>
      <c r="JZ31" s="20">
        <v>304334.85747154761</v>
      </c>
      <c r="KA31" s="20">
        <v>308104.59995415912</v>
      </c>
      <c r="KB31" s="20">
        <v>317631.3316610253</v>
      </c>
      <c r="KC31" s="20">
        <v>331721.79639114009</v>
      </c>
      <c r="KD31" s="20">
        <v>336628.98130223568</v>
      </c>
      <c r="KE31" s="20">
        <v>336538.75745044125</v>
      </c>
      <c r="KF31" s="20">
        <v>341235.22412541969</v>
      </c>
      <c r="KG31" s="20">
        <v>360975.09607523575</v>
      </c>
      <c r="KH31" s="20">
        <v>338931.93703161762</v>
      </c>
      <c r="KI31" s="20">
        <v>344560.87260582141</v>
      </c>
      <c r="KJ31" s="71"/>
    </row>
    <row r="32" spans="1:296">
      <c r="A32" s="33" t="s">
        <v>47</v>
      </c>
      <c r="B32" s="17" t="s">
        <v>33</v>
      </c>
      <c r="C32" s="20">
        <v>5601.9697294726866</v>
      </c>
      <c r="D32" s="20">
        <v>6651.48281926038</v>
      </c>
      <c r="E32" s="20">
        <v>7464.0256616446131</v>
      </c>
      <c r="F32" s="20">
        <v>5862.8241088469276</v>
      </c>
      <c r="G32" s="20">
        <v>7790.0443151073905</v>
      </c>
      <c r="H32" s="20">
        <v>7302.1987794195693</v>
      </c>
      <c r="I32" s="20">
        <v>7346.5686984665426</v>
      </c>
      <c r="J32" s="20">
        <v>7423.8072171989043</v>
      </c>
      <c r="K32" s="20">
        <v>6591.0619546127891</v>
      </c>
      <c r="L32" s="20">
        <v>8460.8179078627418</v>
      </c>
      <c r="M32" s="20">
        <v>7513.6874160695406</v>
      </c>
      <c r="N32" s="20">
        <v>11054.54534468844</v>
      </c>
      <c r="O32" s="20">
        <v>6929.7169936063083</v>
      </c>
      <c r="P32" s="20">
        <v>11149.884469159668</v>
      </c>
      <c r="Q32" s="20">
        <v>8330.8740450667283</v>
      </c>
      <c r="R32" s="20">
        <v>10686.066463856714</v>
      </c>
      <c r="S32" s="20">
        <v>16597.814057375952</v>
      </c>
      <c r="T32" s="20">
        <v>14715.540406072538</v>
      </c>
      <c r="U32" s="20">
        <v>16248.618601169379</v>
      </c>
      <c r="V32" s="20">
        <v>14030.890305105328</v>
      </c>
      <c r="W32" s="20">
        <v>15173.331350457764</v>
      </c>
      <c r="X32" s="20">
        <v>14957.234401830376</v>
      </c>
      <c r="Y32" s="20">
        <v>15212.110811080194</v>
      </c>
      <c r="Z32" s="20">
        <v>16134.122667972744</v>
      </c>
      <c r="AA32" s="20">
        <v>16015.707055937866</v>
      </c>
      <c r="AB32" s="20">
        <v>16432.686257806174</v>
      </c>
      <c r="AC32" s="20">
        <v>19146.928616308032</v>
      </c>
      <c r="AD32" s="20">
        <v>20017.587143529825</v>
      </c>
      <c r="AE32" s="20">
        <v>21878.145966474247</v>
      </c>
      <c r="AF32" s="20">
        <v>22341.290373717155</v>
      </c>
      <c r="AG32" s="20">
        <v>19111.884940332231</v>
      </c>
      <c r="AH32" s="20">
        <v>16138.192895037599</v>
      </c>
      <c r="AI32" s="20">
        <v>15263.92365934048</v>
      </c>
      <c r="AJ32" s="20">
        <v>18768.341364144526</v>
      </c>
      <c r="AK32" s="20">
        <v>18630.303291920693</v>
      </c>
      <c r="AL32" s="20">
        <v>16439.383201654033</v>
      </c>
      <c r="AM32" s="20">
        <v>19324.24762714281</v>
      </c>
      <c r="AN32" s="20">
        <v>24924.23952442054</v>
      </c>
      <c r="AO32" s="20">
        <v>24638.164057948219</v>
      </c>
      <c r="AP32" s="20">
        <v>23426.396771413587</v>
      </c>
      <c r="AQ32" s="20">
        <v>25540.98371720413</v>
      </c>
      <c r="AR32" s="20">
        <v>22455.061323067741</v>
      </c>
      <c r="AS32" s="20">
        <v>24249.586529187432</v>
      </c>
      <c r="AT32" s="20">
        <v>22935.728660589903</v>
      </c>
      <c r="AU32" s="20">
        <v>23222.953256416004</v>
      </c>
      <c r="AV32" s="20">
        <v>24310.858751437685</v>
      </c>
      <c r="AW32" s="20">
        <v>23291.002390841419</v>
      </c>
      <c r="AX32" s="20">
        <v>22457.380300459463</v>
      </c>
      <c r="AY32" s="20">
        <v>28974.028548172708</v>
      </c>
      <c r="AZ32" s="20">
        <v>21491.045882787301</v>
      </c>
      <c r="BA32" s="20">
        <v>18261.186019514022</v>
      </c>
      <c r="BB32" s="20">
        <v>16234.88448445532</v>
      </c>
      <c r="BC32" s="20">
        <v>14904.940356196603</v>
      </c>
      <c r="BD32" s="20">
        <v>15107.289909829457</v>
      </c>
      <c r="BE32" s="20">
        <v>15810.958130212302</v>
      </c>
      <c r="BF32" s="20">
        <v>13389.425446320189</v>
      </c>
      <c r="BG32" s="20">
        <v>13994.323625470124</v>
      </c>
      <c r="BH32" s="20">
        <v>17631.186533571585</v>
      </c>
      <c r="BI32" s="20">
        <v>17002.518871791679</v>
      </c>
      <c r="BJ32" s="20">
        <v>14844.487363539261</v>
      </c>
      <c r="BK32" s="20">
        <v>16288.712928269475</v>
      </c>
      <c r="BL32" s="20">
        <v>17453.951865438001</v>
      </c>
      <c r="BM32" s="20">
        <v>15542.696374948993</v>
      </c>
      <c r="BN32" s="20">
        <v>13313.969474535657</v>
      </c>
      <c r="BO32" s="20">
        <v>15353.767210498805</v>
      </c>
      <c r="BP32" s="20">
        <v>15877.908133827426</v>
      </c>
      <c r="BQ32" s="20">
        <v>19621.276075136164</v>
      </c>
      <c r="BR32" s="20">
        <v>12451.881642656464</v>
      </c>
      <c r="BS32" s="20">
        <v>19233.382084581586</v>
      </c>
      <c r="BT32" s="20">
        <v>20343.213715260008</v>
      </c>
      <c r="BU32" s="20">
        <v>17194.004975787258</v>
      </c>
      <c r="BV32" s="20">
        <v>17768.448757360158</v>
      </c>
      <c r="BW32" s="20">
        <v>20158.744589843915</v>
      </c>
      <c r="BX32" s="20">
        <v>24826.872253806338</v>
      </c>
      <c r="BY32" s="20">
        <v>22008.528045280411</v>
      </c>
      <c r="BZ32" s="20">
        <v>25555.954709410471</v>
      </c>
      <c r="CA32" s="20">
        <v>23790.32926053074</v>
      </c>
      <c r="CB32" s="20">
        <v>25308.528852558531</v>
      </c>
      <c r="CC32" s="20">
        <v>27180.0809640554</v>
      </c>
      <c r="CD32" s="20">
        <v>26570.291349500138</v>
      </c>
      <c r="CE32" s="20">
        <v>21121.144151656408</v>
      </c>
      <c r="CF32" s="20">
        <v>21065.272775787627</v>
      </c>
      <c r="CG32" s="20">
        <v>21515.447453555458</v>
      </c>
      <c r="CH32" s="20">
        <v>18122.900454922135</v>
      </c>
      <c r="CI32" s="20">
        <v>14123.313770129869</v>
      </c>
      <c r="CJ32" s="20">
        <v>16685.030993770139</v>
      </c>
      <c r="CK32" s="20">
        <v>14692.229075544336</v>
      </c>
      <c r="CL32" s="20">
        <v>12789.224291996903</v>
      </c>
      <c r="CM32" s="20">
        <v>16552.177233197537</v>
      </c>
      <c r="CN32" s="20">
        <v>13899.237887581825</v>
      </c>
      <c r="CO32" s="20">
        <v>10796.07520426846</v>
      </c>
      <c r="CP32" s="20">
        <v>10732.364319809036</v>
      </c>
      <c r="CQ32" s="20">
        <v>8867.4678621802996</v>
      </c>
      <c r="CR32" s="20">
        <v>8270.2192781264275</v>
      </c>
      <c r="CS32" s="20">
        <v>12307.481008942041</v>
      </c>
      <c r="CT32" s="20">
        <v>14394.709813059888</v>
      </c>
      <c r="CU32" s="20">
        <v>14574.979981150878</v>
      </c>
      <c r="CV32" s="20">
        <v>13148.655309983953</v>
      </c>
      <c r="CW32" s="20">
        <v>12977.441300702658</v>
      </c>
      <c r="CX32" s="20">
        <v>15767.003507721405</v>
      </c>
      <c r="CY32" s="20">
        <v>17478.382756235133</v>
      </c>
      <c r="CZ32" s="20">
        <v>17929.106918402143</v>
      </c>
      <c r="DA32" s="20">
        <v>17607.042599864704</v>
      </c>
      <c r="DB32" s="20">
        <v>17078.436727899945</v>
      </c>
      <c r="DC32" s="20">
        <v>20104.096303693528</v>
      </c>
      <c r="DD32" s="20">
        <v>22921.700819468613</v>
      </c>
      <c r="DE32" s="20">
        <v>25071.827128314373</v>
      </c>
      <c r="DF32" s="20">
        <v>21935.910923189695</v>
      </c>
      <c r="DG32" s="20">
        <v>15573.952997114875</v>
      </c>
      <c r="DH32" s="20">
        <v>13829.753228630429</v>
      </c>
      <c r="DI32" s="20">
        <v>13635.308207766477</v>
      </c>
      <c r="DJ32" s="20">
        <v>9650.8044017650263</v>
      </c>
      <c r="DK32" s="20">
        <v>7484.0192619477994</v>
      </c>
      <c r="DL32" s="20">
        <v>4076.6116435690546</v>
      </c>
      <c r="DM32" s="20">
        <v>15474.812096859414</v>
      </c>
      <c r="DN32" s="20">
        <v>7047.4056127800668</v>
      </c>
      <c r="DO32" s="20">
        <v>7323.5221762685078</v>
      </c>
      <c r="DP32" s="20">
        <v>9514.1572961893398</v>
      </c>
      <c r="DQ32" s="20">
        <v>12015.882113179157</v>
      </c>
      <c r="DR32" s="20">
        <v>9388.7909520708399</v>
      </c>
      <c r="DS32" s="20">
        <v>11929.10267290991</v>
      </c>
      <c r="DT32" s="20">
        <v>11227.686931073076</v>
      </c>
      <c r="DU32" s="20">
        <v>3692.5370876531533</v>
      </c>
      <c r="DV32" s="20">
        <v>6857.9389223674343</v>
      </c>
      <c r="DW32" s="20">
        <v>5178.5380286694626</v>
      </c>
      <c r="DX32" s="20">
        <v>9827.7925473041796</v>
      </c>
      <c r="DY32" s="20">
        <v>11174.772884798487</v>
      </c>
      <c r="DZ32" s="20">
        <v>8824.1085930043737</v>
      </c>
      <c r="EA32" s="20">
        <v>11262.300341403243</v>
      </c>
      <c r="EB32" s="20">
        <v>9051.870573718872</v>
      </c>
      <c r="EC32" s="20">
        <v>5440.4892702233319</v>
      </c>
      <c r="ED32" s="20">
        <v>6472.5825335941317</v>
      </c>
      <c r="EE32" s="20">
        <v>-1866.5664678142566</v>
      </c>
      <c r="EF32" s="20">
        <v>7418.6358694110941</v>
      </c>
      <c r="EG32" s="20">
        <v>8950.1001622403619</v>
      </c>
      <c r="EH32" s="20">
        <v>5627.3894553360615</v>
      </c>
      <c r="EI32" s="20">
        <v>6586.0760617157839</v>
      </c>
      <c r="EJ32" s="20">
        <v>8926.439381315402</v>
      </c>
      <c r="EK32" s="20">
        <v>9739.8286617918748</v>
      </c>
      <c r="EL32" s="20">
        <v>6750.2466961499067</v>
      </c>
      <c r="EM32" s="20">
        <v>4640.733942209592</v>
      </c>
      <c r="EN32" s="20">
        <v>7652.251133717471</v>
      </c>
      <c r="EO32" s="20">
        <v>5580.185441036595</v>
      </c>
      <c r="EP32" s="20">
        <v>6190.6523445839894</v>
      </c>
      <c r="EQ32" s="20">
        <v>12005.412215113858</v>
      </c>
      <c r="ER32" s="20">
        <v>11573.626095420475</v>
      </c>
      <c r="ES32" s="20">
        <v>8425.4482231374604</v>
      </c>
      <c r="ET32" s="20">
        <v>13409.52812791133</v>
      </c>
      <c r="EU32" s="20">
        <v>15218.199057485308</v>
      </c>
      <c r="EV32" s="20">
        <v>12893.429899880353</v>
      </c>
      <c r="EW32" s="20">
        <v>16135.40268343133</v>
      </c>
      <c r="EX32" s="20">
        <v>3210.7001021550891</v>
      </c>
      <c r="EY32" s="20">
        <v>9197.3420199062275</v>
      </c>
      <c r="EZ32" s="20">
        <v>10213.094095248962</v>
      </c>
      <c r="FA32" s="20">
        <v>16230.716214888394</v>
      </c>
      <c r="FB32" s="20">
        <v>15039.369299367114</v>
      </c>
      <c r="FC32" s="20">
        <v>5617.6667600366054</v>
      </c>
      <c r="FD32" s="20">
        <v>11202.276334578797</v>
      </c>
      <c r="FE32" s="20">
        <v>13224.701476500286</v>
      </c>
      <c r="FF32" s="20">
        <v>19464.963038502483</v>
      </c>
      <c r="FG32" s="20">
        <v>15362.897998674951</v>
      </c>
      <c r="FH32" s="20">
        <v>19085.458170002079</v>
      </c>
      <c r="FI32" s="20">
        <v>19372.81081123872</v>
      </c>
      <c r="FJ32" s="20">
        <v>14675.767420642465</v>
      </c>
      <c r="FK32" s="20">
        <v>13696.623587417846</v>
      </c>
      <c r="FL32" s="20">
        <v>18662.36024451465</v>
      </c>
      <c r="FM32" s="20">
        <v>18570.882989729052</v>
      </c>
      <c r="FN32" s="20">
        <v>17214.687785327897</v>
      </c>
      <c r="FO32" s="20">
        <v>10536.767733426326</v>
      </c>
      <c r="FP32" s="20">
        <v>21861.610048900489</v>
      </c>
      <c r="FQ32" s="20">
        <v>18669.210854399655</v>
      </c>
      <c r="FR32" s="20">
        <v>17231.648590947578</v>
      </c>
      <c r="FS32" s="20">
        <v>22597.346728569068</v>
      </c>
      <c r="FT32" s="20">
        <v>25611.565070522491</v>
      </c>
      <c r="FU32" s="20">
        <v>23701.39036460848</v>
      </c>
      <c r="FV32" s="20">
        <v>23359.767883337932</v>
      </c>
      <c r="FW32" s="20">
        <v>22990.938985954097</v>
      </c>
      <c r="FX32" s="20">
        <v>20309.69909024049</v>
      </c>
      <c r="FY32" s="20">
        <v>18127.338993447185</v>
      </c>
      <c r="FZ32" s="20">
        <v>16413.883353854511</v>
      </c>
      <c r="GA32" s="20">
        <v>9390.3907955817103</v>
      </c>
      <c r="GB32" s="20">
        <v>19093.428252399546</v>
      </c>
      <c r="GC32" s="20">
        <v>16813.602552350738</v>
      </c>
      <c r="GD32" s="20">
        <v>22184.959224442588</v>
      </c>
      <c r="GE32" s="20">
        <v>18879.803055823249</v>
      </c>
      <c r="GF32" s="20">
        <v>16823.661199507005</v>
      </c>
      <c r="GG32" s="20">
        <v>21576.542299766399</v>
      </c>
      <c r="GH32" s="20">
        <v>15014.109625304203</v>
      </c>
      <c r="GI32" s="20">
        <v>14072.324601882008</v>
      </c>
      <c r="GJ32" s="20">
        <v>15416.771707059277</v>
      </c>
      <c r="GK32" s="20">
        <v>15072.101246848362</v>
      </c>
      <c r="GL32" s="20">
        <v>22085.964621398922</v>
      </c>
      <c r="GM32" s="20">
        <v>12542.985110705964</v>
      </c>
      <c r="GN32" s="20">
        <v>19085.237994665247</v>
      </c>
      <c r="GO32" s="20">
        <v>22858.031212273185</v>
      </c>
      <c r="GP32" s="20">
        <v>20483.085889205864</v>
      </c>
      <c r="GQ32" s="20">
        <v>19050.48034198883</v>
      </c>
      <c r="GR32" s="20">
        <v>19760.252552460228</v>
      </c>
      <c r="GS32" s="20">
        <v>20523.165754918595</v>
      </c>
      <c r="GT32" s="20">
        <v>9915.2723702388812</v>
      </c>
      <c r="GU32" s="20">
        <v>11069.486545305172</v>
      </c>
      <c r="GV32" s="20">
        <v>16157.482853808075</v>
      </c>
      <c r="GW32" s="20">
        <v>14193.439475060935</v>
      </c>
      <c r="GX32" s="20">
        <v>13567.875880155298</v>
      </c>
      <c r="GY32" s="20">
        <v>8131.1425093863982</v>
      </c>
      <c r="GZ32" s="20">
        <v>11211.790249586757</v>
      </c>
      <c r="HA32" s="20">
        <v>12192.228245468667</v>
      </c>
      <c r="HB32" s="20">
        <v>18749.79281059288</v>
      </c>
      <c r="HC32" s="20">
        <v>17246.97525920672</v>
      </c>
      <c r="HD32" s="20">
        <v>22226.738021577505</v>
      </c>
      <c r="HE32" s="20">
        <v>19315.088537635755</v>
      </c>
      <c r="HF32" s="20">
        <v>18326.950097985678</v>
      </c>
      <c r="HG32" s="20">
        <v>15154.320148632676</v>
      </c>
      <c r="HH32" s="20">
        <v>23879.446430929493</v>
      </c>
      <c r="HI32" s="20">
        <v>20718.94351306657</v>
      </c>
      <c r="HJ32" s="20">
        <v>18344.765858604973</v>
      </c>
      <c r="HK32" s="20">
        <v>22145.117820120005</v>
      </c>
      <c r="HL32" s="20">
        <v>24548.615998906378</v>
      </c>
      <c r="HM32" s="20">
        <v>26388.564053847746</v>
      </c>
      <c r="HN32" s="20">
        <v>22098.454985865468</v>
      </c>
      <c r="HO32" s="20">
        <v>20902.57393283449</v>
      </c>
      <c r="HP32" s="20">
        <v>25380.467412814109</v>
      </c>
      <c r="HQ32" s="20">
        <v>18572.264538231182</v>
      </c>
      <c r="HR32" s="20">
        <v>24685.40880789965</v>
      </c>
      <c r="HS32" s="20">
        <v>33378.548073779573</v>
      </c>
      <c r="HT32" s="20">
        <v>39194.983658698198</v>
      </c>
      <c r="HU32" s="20">
        <v>25131.540029107113</v>
      </c>
      <c r="HV32" s="20">
        <v>28550.949672981827</v>
      </c>
      <c r="HW32" s="20">
        <v>28948.183662712174</v>
      </c>
      <c r="HX32" s="20">
        <v>28214.774431528964</v>
      </c>
      <c r="HY32" s="20">
        <v>31701.966518918372</v>
      </c>
      <c r="HZ32" s="20">
        <v>33413.438250122752</v>
      </c>
      <c r="IA32" s="20">
        <v>33874.275192348614</v>
      </c>
      <c r="IB32" s="20">
        <v>27878.197838635737</v>
      </c>
      <c r="IC32" s="20">
        <v>34343.985970570859</v>
      </c>
      <c r="ID32" s="20">
        <v>26287.701950720952</v>
      </c>
      <c r="IE32" s="20">
        <v>32714.923130394793</v>
      </c>
      <c r="IF32" s="20">
        <v>32602.73133670801</v>
      </c>
      <c r="IG32" s="20">
        <v>29205.096823188003</v>
      </c>
      <c r="IH32" s="20">
        <v>30730.857688065444</v>
      </c>
      <c r="II32" s="20">
        <v>20273.161945739364</v>
      </c>
      <c r="IJ32" s="20">
        <v>33236.051024498578</v>
      </c>
      <c r="IK32" s="20">
        <v>32087.484446571176</v>
      </c>
      <c r="IL32" s="20">
        <v>34985.343555259096</v>
      </c>
      <c r="IM32" s="20">
        <v>33467.969817198631</v>
      </c>
      <c r="IN32" s="20">
        <v>35434.500367719069</v>
      </c>
      <c r="IO32" s="20">
        <v>35511.464922441839</v>
      </c>
      <c r="IP32" s="20">
        <v>27638.02146728379</v>
      </c>
      <c r="IQ32" s="20">
        <v>28880.448373897587</v>
      </c>
      <c r="IR32" s="20">
        <v>30493.91509851153</v>
      </c>
      <c r="IS32" s="20">
        <v>26760.823329245155</v>
      </c>
      <c r="IT32" s="20">
        <v>23873.784523480601</v>
      </c>
      <c r="IU32" s="20">
        <v>28097.294132575713</v>
      </c>
      <c r="IV32" s="20">
        <v>20564.485425094757</v>
      </c>
      <c r="IW32" s="20">
        <v>25904.873796091568</v>
      </c>
      <c r="IX32" s="20">
        <v>35928.798855207118</v>
      </c>
      <c r="IY32" s="20">
        <v>32643.211131886415</v>
      </c>
      <c r="IZ32" s="20">
        <v>32923.76173997618</v>
      </c>
      <c r="JA32" s="20">
        <v>32231.952859837882</v>
      </c>
      <c r="JB32" s="20">
        <v>21667.954776120238</v>
      </c>
      <c r="JC32" s="20">
        <v>27453.405277538193</v>
      </c>
      <c r="JD32" s="20">
        <v>37785.975806126728</v>
      </c>
      <c r="JE32" s="20">
        <v>38237.721569309979</v>
      </c>
      <c r="JF32" s="20">
        <v>32214.223986338828</v>
      </c>
      <c r="JG32" s="20">
        <v>43024.156833172245</v>
      </c>
      <c r="JH32" s="20">
        <v>44206.249858611664</v>
      </c>
      <c r="JI32" s="20">
        <v>42027.127699606797</v>
      </c>
      <c r="JJ32" s="20">
        <v>47520.009564052503</v>
      </c>
      <c r="JK32" s="20">
        <v>41507.311231374741</v>
      </c>
      <c r="JL32" s="20">
        <v>48231.536184198492</v>
      </c>
      <c r="JM32" s="20">
        <v>40846.213834432885</v>
      </c>
      <c r="JN32" s="20">
        <v>36496.221778692343</v>
      </c>
      <c r="JO32" s="20">
        <v>28951.45666640938</v>
      </c>
      <c r="JP32" s="20">
        <v>38717.177535406627</v>
      </c>
      <c r="JQ32" s="20">
        <v>41368.628070492894</v>
      </c>
      <c r="JR32" s="20">
        <v>42230.162537956145</v>
      </c>
      <c r="JS32" s="20">
        <v>41321.010601089729</v>
      </c>
      <c r="JT32" s="20">
        <v>49785.724665140871</v>
      </c>
      <c r="JU32" s="20">
        <v>48415.528784995404</v>
      </c>
      <c r="JV32" s="20">
        <v>51112.536711676723</v>
      </c>
      <c r="JW32" s="20">
        <v>49479.232781263985</v>
      </c>
      <c r="JX32" s="20">
        <v>54459.467891530796</v>
      </c>
      <c r="JY32" s="20">
        <v>49311.154619684086</v>
      </c>
      <c r="JZ32" s="20">
        <v>53318.918470718549</v>
      </c>
      <c r="KA32" s="20">
        <v>51517.703601188572</v>
      </c>
      <c r="KB32" s="20">
        <v>54731.833480084402</v>
      </c>
      <c r="KC32" s="20">
        <v>59443.692164725289</v>
      </c>
      <c r="KD32" s="20">
        <v>58731.612071566611</v>
      </c>
      <c r="KE32" s="20">
        <v>52386.091721776829</v>
      </c>
      <c r="KF32" s="20">
        <v>52935.536351694092</v>
      </c>
      <c r="KG32" s="20">
        <v>43898.363409598984</v>
      </c>
      <c r="KH32" s="20">
        <v>54712.073638369977</v>
      </c>
      <c r="KI32" s="20">
        <v>41723.314108057843</v>
      </c>
      <c r="KJ32" s="71"/>
    </row>
    <row r="33" spans="1:296">
      <c r="A33" s="22" t="s">
        <v>48</v>
      </c>
      <c r="B33" s="17"/>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71"/>
    </row>
    <row r="34" spans="1:296">
      <c r="A34" s="30" t="s">
        <v>37</v>
      </c>
      <c r="B34" s="17" t="s">
        <v>33</v>
      </c>
      <c r="C34" s="42">
        <v>100964.19864140001</v>
      </c>
      <c r="D34" s="42">
        <v>97528.199885959999</v>
      </c>
      <c r="E34" s="42">
        <v>98304.198785019995</v>
      </c>
      <c r="F34" s="42">
        <v>99239.666259659993</v>
      </c>
      <c r="G34" s="42">
        <v>99682.458060079996</v>
      </c>
      <c r="H34" s="42">
        <v>100080.10808963</v>
      </c>
      <c r="I34" s="42">
        <v>99873.322216570014</v>
      </c>
      <c r="J34" s="42">
        <v>101600.17412638001</v>
      </c>
      <c r="K34" s="42">
        <v>103557.91762428</v>
      </c>
      <c r="L34" s="42">
        <v>104831.66789270002</v>
      </c>
      <c r="M34" s="42">
        <v>103788.09278296</v>
      </c>
      <c r="N34" s="42">
        <v>102819.59165831</v>
      </c>
      <c r="O34" s="42">
        <v>105899.17003756999</v>
      </c>
      <c r="P34" s="42">
        <v>104890.80345199999</v>
      </c>
      <c r="Q34" s="42">
        <v>103269.24042703</v>
      </c>
      <c r="R34" s="42">
        <v>103741.65055365</v>
      </c>
      <c r="S34" s="42">
        <v>103010.57518606998</v>
      </c>
      <c r="T34" s="42">
        <v>104660.75696186001</v>
      </c>
      <c r="U34" s="42">
        <v>105172.04055481001</v>
      </c>
      <c r="V34" s="42">
        <v>122841.09248128002</v>
      </c>
      <c r="W34" s="42">
        <v>126347.69712337</v>
      </c>
      <c r="X34" s="42">
        <v>125211.91390091999</v>
      </c>
      <c r="Y34" s="42">
        <v>123427.74066006999</v>
      </c>
      <c r="Z34" s="42">
        <v>123347.38781805</v>
      </c>
      <c r="AA34" s="42">
        <v>124363.31352760999</v>
      </c>
      <c r="AB34" s="42">
        <v>132526.26079149003</v>
      </c>
      <c r="AC34" s="42">
        <v>125526.38545231</v>
      </c>
      <c r="AD34" s="42">
        <v>127054.21474047004</v>
      </c>
      <c r="AE34" s="42">
        <v>126284.19624320001</v>
      </c>
      <c r="AF34" s="42">
        <v>127996.68702914999</v>
      </c>
      <c r="AG34" s="42">
        <v>128199.90288360002</v>
      </c>
      <c r="AH34" s="42">
        <v>129064.19557077</v>
      </c>
      <c r="AI34" s="42">
        <v>135545.78299189001</v>
      </c>
      <c r="AJ34" s="42">
        <v>135074.05642426998</v>
      </c>
      <c r="AK34" s="42">
        <v>133457.40172995001</v>
      </c>
      <c r="AL34" s="42">
        <v>132808.26216426998</v>
      </c>
      <c r="AM34" s="42">
        <v>137147.39804661999</v>
      </c>
      <c r="AN34" s="42">
        <v>142961.60305101</v>
      </c>
      <c r="AO34" s="42">
        <v>143938.93426077001</v>
      </c>
      <c r="AP34" s="42">
        <v>145732.08124489</v>
      </c>
      <c r="AQ34" s="42">
        <v>143406.59150039</v>
      </c>
      <c r="AR34" s="42">
        <v>139414.13319767002</v>
      </c>
      <c r="AS34" s="42">
        <v>136184.86878414999</v>
      </c>
      <c r="AT34" s="42">
        <v>137837.32446057</v>
      </c>
      <c r="AU34" s="42">
        <v>144271.00503537001</v>
      </c>
      <c r="AV34" s="42">
        <v>147265.92536929002</v>
      </c>
      <c r="AW34" s="42">
        <v>146752.29338183001</v>
      </c>
      <c r="AX34" s="42">
        <v>146324.3793884</v>
      </c>
      <c r="AY34" s="42">
        <v>152818.12144044999</v>
      </c>
      <c r="AZ34" s="42">
        <v>155737.60469037</v>
      </c>
      <c r="BA34" s="42">
        <v>157085.27620476001</v>
      </c>
      <c r="BB34" s="42">
        <v>158641.30198898001</v>
      </c>
      <c r="BC34" s="42">
        <v>158862.98876872999</v>
      </c>
      <c r="BD34" s="42">
        <v>160374.81909583</v>
      </c>
      <c r="BE34" s="42">
        <v>158250.33936009998</v>
      </c>
      <c r="BF34" s="42">
        <v>163927.43730024996</v>
      </c>
      <c r="BG34" s="42">
        <v>175053.94127166001</v>
      </c>
      <c r="BH34" s="42">
        <v>177974.29381927004</v>
      </c>
      <c r="BI34" s="42">
        <v>176396.64182235999</v>
      </c>
      <c r="BJ34" s="42">
        <v>175058.42383710001</v>
      </c>
      <c r="BK34" s="42">
        <v>176610.2353842</v>
      </c>
      <c r="BL34" s="42">
        <v>175367.4382841</v>
      </c>
      <c r="BM34" s="42">
        <v>174233.83985338997</v>
      </c>
      <c r="BN34" s="42">
        <v>176681.82564898001</v>
      </c>
      <c r="BO34" s="42">
        <v>176227.99592116001</v>
      </c>
      <c r="BP34" s="42">
        <v>175280.96422164</v>
      </c>
      <c r="BQ34" s="42">
        <v>185967.63574940001</v>
      </c>
      <c r="BR34" s="42">
        <v>187619.63794644002</v>
      </c>
      <c r="BS34" s="42">
        <v>196863.79676309999</v>
      </c>
      <c r="BT34" s="42">
        <v>190022.55358132999</v>
      </c>
      <c r="BU34" s="42">
        <v>188951.37340769998</v>
      </c>
      <c r="BV34" s="42">
        <v>188232.40773006002</v>
      </c>
      <c r="BW34" s="42">
        <v>191198.56931443</v>
      </c>
      <c r="BX34" s="42">
        <v>193926.48517032003</v>
      </c>
      <c r="BY34" s="42">
        <v>191370.52136040002</v>
      </c>
      <c r="BZ34" s="42">
        <v>194036.18324136999</v>
      </c>
      <c r="CA34" s="42">
        <v>193506.18305117</v>
      </c>
      <c r="CB34" s="42">
        <v>195827.96783807001</v>
      </c>
      <c r="CC34" s="42">
        <v>198136.19425028004</v>
      </c>
      <c r="CD34" s="42">
        <v>196223.58474037002</v>
      </c>
      <c r="CE34" s="42">
        <v>202233.58557026001</v>
      </c>
      <c r="CF34" s="42">
        <v>196332.67793492996</v>
      </c>
      <c r="CG34" s="42">
        <v>190520.72202227998</v>
      </c>
      <c r="CH34" s="42">
        <v>186457.57947433001</v>
      </c>
      <c r="CI34" s="42">
        <v>184925.27078876997</v>
      </c>
      <c r="CJ34" s="42">
        <v>187355.79179687996</v>
      </c>
      <c r="CK34" s="42">
        <v>187901.27080319999</v>
      </c>
      <c r="CL34" s="42">
        <v>187392.58838222999</v>
      </c>
      <c r="CM34" s="42">
        <v>185064.49886350997</v>
      </c>
      <c r="CN34" s="42">
        <v>180143.46430184468</v>
      </c>
      <c r="CO34" s="42">
        <v>175804.4704616247</v>
      </c>
      <c r="CP34" s="42">
        <v>177666.20468746388</v>
      </c>
      <c r="CQ34" s="42">
        <v>185466.3588332893</v>
      </c>
      <c r="CR34" s="42">
        <v>183758.50274780727</v>
      </c>
      <c r="CS34" s="42">
        <v>184082.4473615264</v>
      </c>
      <c r="CT34" s="42">
        <v>184224.67955685989</v>
      </c>
      <c r="CU34" s="42">
        <v>185914.98399243</v>
      </c>
      <c r="CV34" s="42">
        <v>183343.65325754002</v>
      </c>
      <c r="CW34" s="42">
        <v>184563.93103476</v>
      </c>
      <c r="CX34" s="42">
        <v>185839.61511598001</v>
      </c>
      <c r="CY34" s="42">
        <v>184633.45997045</v>
      </c>
      <c r="CZ34" s="42">
        <v>182171.20505599998</v>
      </c>
      <c r="DA34" s="42">
        <v>177671.19407543002</v>
      </c>
      <c r="DB34" s="42">
        <v>180488.88016301999</v>
      </c>
      <c r="DC34" s="42">
        <v>185260.07787675998</v>
      </c>
      <c r="DD34" s="42">
        <v>187193.55883883001</v>
      </c>
      <c r="DE34" s="42">
        <v>196090.40446043003</v>
      </c>
      <c r="DF34" s="42">
        <v>197844.23398038</v>
      </c>
      <c r="DG34" s="42">
        <v>199455.84764970999</v>
      </c>
      <c r="DH34" s="42">
        <v>199155.59734716002</v>
      </c>
      <c r="DI34" s="42">
        <v>197374.6609509</v>
      </c>
      <c r="DJ34" s="42">
        <v>190883.67647568</v>
      </c>
      <c r="DK34" s="42">
        <v>188383.91010739998</v>
      </c>
      <c r="DL34" s="42">
        <v>186882.38891952002</v>
      </c>
      <c r="DM34" s="42">
        <v>182305.37085829003</v>
      </c>
      <c r="DN34" s="42">
        <v>183433.77232196002</v>
      </c>
      <c r="DO34" s="42">
        <v>187749.40513737002</v>
      </c>
      <c r="DP34" s="42">
        <v>182698.03715560999</v>
      </c>
      <c r="DQ34" s="42">
        <v>180787.69983775</v>
      </c>
      <c r="DR34" s="42">
        <v>180959.28616284</v>
      </c>
      <c r="DS34" s="42">
        <v>178724.68745214</v>
      </c>
      <c r="DT34" s="42">
        <v>173662.4092922</v>
      </c>
      <c r="DU34" s="42">
        <v>170911.22097551002</v>
      </c>
      <c r="DV34" s="42">
        <v>165999.90736447999</v>
      </c>
      <c r="DW34" s="42">
        <v>162972.33359741</v>
      </c>
      <c r="DX34" s="42">
        <v>157345.03536039</v>
      </c>
      <c r="DY34" s="42">
        <v>150916.89979694001</v>
      </c>
      <c r="DZ34" s="42">
        <v>148417.21811846</v>
      </c>
      <c r="EA34" s="42">
        <v>149214.28845432997</v>
      </c>
      <c r="EB34" s="42">
        <v>146800.35441797003</v>
      </c>
      <c r="EC34" s="42">
        <v>144838.88562419004</v>
      </c>
      <c r="ED34" s="42">
        <v>143911.48337668</v>
      </c>
      <c r="EE34" s="42">
        <v>149217.44992864004</v>
      </c>
      <c r="EF34" s="42">
        <v>149137.67906495003</v>
      </c>
      <c r="EG34" s="42">
        <v>149136.51236509002</v>
      </c>
      <c r="EH34" s="42">
        <v>148064.60937965999</v>
      </c>
      <c r="EI34" s="42">
        <v>149258.43127373999</v>
      </c>
      <c r="EJ34" s="42">
        <v>157295.33532695996</v>
      </c>
      <c r="EK34" s="42">
        <v>157474.51063241001</v>
      </c>
      <c r="EL34" s="42">
        <v>157364.42861220002</v>
      </c>
      <c r="EM34" s="42">
        <v>156363.73004580999</v>
      </c>
      <c r="EN34" s="42">
        <v>150472.69127060001</v>
      </c>
      <c r="EO34" s="42">
        <v>151430.82324346999</v>
      </c>
      <c r="EP34" s="42">
        <v>151709.10127332999</v>
      </c>
      <c r="EQ34" s="42">
        <v>157561.85267404001</v>
      </c>
      <c r="ER34" s="42">
        <v>159583.38554164002</v>
      </c>
      <c r="ES34" s="42">
        <v>161685.16611614998</v>
      </c>
      <c r="ET34" s="42">
        <v>160453.14858969001</v>
      </c>
      <c r="EU34" s="42">
        <v>173261.27350177002</v>
      </c>
      <c r="EV34" s="42">
        <v>174227.68414833001</v>
      </c>
      <c r="EW34" s="42">
        <v>183350.97453230998</v>
      </c>
      <c r="EX34" s="42">
        <v>178587.41474515002</v>
      </c>
      <c r="EY34" s="42">
        <v>182206.50368988997</v>
      </c>
      <c r="EZ34" s="42">
        <v>182661.18894021001</v>
      </c>
      <c r="FA34" s="42">
        <v>181771.45259976998</v>
      </c>
      <c r="FB34" s="42">
        <v>183095.37674557997</v>
      </c>
      <c r="FC34" s="42">
        <v>184839.71080869003</v>
      </c>
      <c r="FD34" s="42">
        <v>187341.61143189002</v>
      </c>
      <c r="FE34" s="42">
        <v>186718.37226866998</v>
      </c>
      <c r="FF34" s="42">
        <v>186183.39990439001</v>
      </c>
      <c r="FG34" s="42">
        <v>197065.29346435002</v>
      </c>
      <c r="FH34" s="42">
        <v>199083.09376798</v>
      </c>
      <c r="FI34" s="42">
        <v>200498.33340911998</v>
      </c>
      <c r="FJ34" s="42">
        <v>204705.88254183999</v>
      </c>
      <c r="FK34" s="42">
        <v>214605.33162209002</v>
      </c>
      <c r="FL34" s="42">
        <v>217869.65757472999</v>
      </c>
      <c r="FM34" s="42">
        <v>222615.63369793002</v>
      </c>
      <c r="FN34" s="42">
        <v>224100.24623448</v>
      </c>
      <c r="FO34" s="42">
        <v>226523.9521738</v>
      </c>
      <c r="FP34" s="42">
        <v>232760.50212091001</v>
      </c>
      <c r="FQ34" s="42">
        <v>236480.93382740999</v>
      </c>
      <c r="FR34" s="42">
        <v>242480.61248538</v>
      </c>
      <c r="FS34" s="42">
        <v>246102.11692920999</v>
      </c>
      <c r="FT34" s="42">
        <v>248233.26840278</v>
      </c>
      <c r="FU34" s="42">
        <v>248334.89479587998</v>
      </c>
      <c r="FV34" s="42">
        <v>249079.83402806998</v>
      </c>
      <c r="FW34" s="42">
        <v>254322.93821329001</v>
      </c>
      <c r="FX34" s="42">
        <v>256951.45305884999</v>
      </c>
      <c r="FY34" s="42">
        <v>255125.04464080001</v>
      </c>
      <c r="FZ34" s="42">
        <v>254554.95472153003</v>
      </c>
      <c r="GA34" s="42">
        <v>255095.89568989002</v>
      </c>
      <c r="GB34" s="42">
        <v>253308.85225946002</v>
      </c>
      <c r="GC34" s="42">
        <v>254325.92431798999</v>
      </c>
      <c r="GD34" s="42">
        <v>252508.69449592</v>
      </c>
      <c r="GE34" s="42">
        <v>250233.10417370001</v>
      </c>
      <c r="GF34" s="42">
        <v>237835.15822106999</v>
      </c>
      <c r="GG34" s="42">
        <v>213591.14014270998</v>
      </c>
      <c r="GH34" s="42">
        <v>213037.51706019999</v>
      </c>
      <c r="GI34" s="42">
        <v>225458.58235439</v>
      </c>
      <c r="GJ34" s="42">
        <v>231316.31452495995</v>
      </c>
      <c r="GK34" s="42">
        <v>235543.49031864002</v>
      </c>
      <c r="GL34" s="42">
        <v>242474.69202299</v>
      </c>
      <c r="GM34" s="42">
        <v>245556.10299844004</v>
      </c>
      <c r="GN34" s="42">
        <v>245454.57980209999</v>
      </c>
      <c r="GO34" s="42">
        <v>238478.27212270998</v>
      </c>
      <c r="GP34" s="42">
        <v>237223.85146091998</v>
      </c>
      <c r="GQ34" s="42">
        <v>234564.28944684996</v>
      </c>
      <c r="GR34" s="42">
        <v>233258.93386942995</v>
      </c>
      <c r="GS34" s="42">
        <v>232131.65889718002</v>
      </c>
      <c r="GT34" s="42">
        <v>231522.84936892998</v>
      </c>
      <c r="GU34" s="42">
        <v>231582.05818720997</v>
      </c>
      <c r="GV34" s="42">
        <v>229678.88616150999</v>
      </c>
      <c r="GW34" s="42">
        <v>228890.89558118</v>
      </c>
      <c r="GX34" s="42">
        <v>227695.37970059001</v>
      </c>
      <c r="GY34" s="42">
        <v>235207.75077091999</v>
      </c>
      <c r="GZ34" s="42">
        <v>233904.59363324006</v>
      </c>
      <c r="HA34" s="42">
        <v>232138.92097472999</v>
      </c>
      <c r="HB34" s="42">
        <v>232716.46913487997</v>
      </c>
      <c r="HC34" s="42">
        <v>237417.55318159002</v>
      </c>
      <c r="HD34" s="42">
        <v>239352.51915332</v>
      </c>
      <c r="HE34" s="42">
        <v>239241.41114213999</v>
      </c>
      <c r="HF34" s="42">
        <v>237006.88346549001</v>
      </c>
      <c r="HG34" s="42">
        <v>237113.51515406999</v>
      </c>
      <c r="HH34" s="42">
        <v>242083.12012086998</v>
      </c>
      <c r="HI34" s="42">
        <v>240283.94665547999</v>
      </c>
      <c r="HJ34" s="42">
        <v>248136.37139456999</v>
      </c>
      <c r="HK34" s="42">
        <v>254805.29027448999</v>
      </c>
      <c r="HL34" s="42">
        <v>252351.95611151002</v>
      </c>
      <c r="HM34" s="42">
        <v>251567.67114925</v>
      </c>
      <c r="HN34" s="42">
        <v>265334.19291420997</v>
      </c>
      <c r="HO34" s="42">
        <v>290694.72407858004</v>
      </c>
      <c r="HP34" s="42">
        <v>293242.62533710996</v>
      </c>
      <c r="HQ34" s="42">
        <v>295543.12428073992</v>
      </c>
      <c r="HR34" s="42">
        <v>295833.24942747998</v>
      </c>
      <c r="HS34" s="42">
        <v>298864.65487191995</v>
      </c>
      <c r="HT34" s="42">
        <v>309675.86266535998</v>
      </c>
      <c r="HU34" s="42">
        <v>295880.17427864001</v>
      </c>
      <c r="HV34" s="42">
        <v>294894.59487050999</v>
      </c>
      <c r="HW34" s="42">
        <v>323603.05434643</v>
      </c>
      <c r="HX34" s="42">
        <v>317017.48557346006</v>
      </c>
      <c r="HY34" s="42">
        <v>311708.00438644993</v>
      </c>
      <c r="HZ34" s="42">
        <v>308435.06600886001</v>
      </c>
      <c r="IA34" s="42">
        <v>307273.78241238999</v>
      </c>
      <c r="IB34" s="42">
        <v>307464.60999191005</v>
      </c>
      <c r="IC34" s="42">
        <v>303827.12557304004</v>
      </c>
      <c r="ID34" s="42">
        <v>304145.92295108002</v>
      </c>
      <c r="IE34" s="42">
        <v>315820.14234718005</v>
      </c>
      <c r="IF34" s="42">
        <v>320867.36695742002</v>
      </c>
      <c r="IG34" s="42">
        <v>323871.32987562992</v>
      </c>
      <c r="IH34" s="42">
        <v>326062.72335138009</v>
      </c>
      <c r="II34" s="42">
        <v>333715.82627858996</v>
      </c>
      <c r="IJ34" s="42">
        <v>333897.34191233997</v>
      </c>
      <c r="IK34" s="42">
        <v>338622.64442206995</v>
      </c>
      <c r="IL34" s="42">
        <v>335595.89476515003</v>
      </c>
      <c r="IM34" s="42">
        <v>332187.55191072001</v>
      </c>
      <c r="IN34" s="42">
        <v>329406.90434564993</v>
      </c>
      <c r="IO34" s="42">
        <v>332533.32522383</v>
      </c>
      <c r="IP34" s="42">
        <v>333727.34729054995</v>
      </c>
      <c r="IQ34" s="42">
        <v>340798.10954819998</v>
      </c>
      <c r="IR34" s="42">
        <v>343899.98719924001</v>
      </c>
      <c r="IS34" s="42">
        <v>342742.08554996003</v>
      </c>
      <c r="IT34" s="42">
        <v>347593.57391913008</v>
      </c>
      <c r="IU34" s="42">
        <v>340849.98537123995</v>
      </c>
      <c r="IV34" s="42">
        <v>336967.80176809005</v>
      </c>
      <c r="IW34" s="42">
        <v>336954.55565617001</v>
      </c>
      <c r="IX34" s="42">
        <v>366036.57387388998</v>
      </c>
      <c r="IY34" s="42">
        <v>362597.22975691</v>
      </c>
      <c r="IZ34" s="42">
        <v>356882.60498257005</v>
      </c>
      <c r="JA34" s="42">
        <v>349793.50780673994</v>
      </c>
      <c r="JB34" s="42">
        <v>353857.80510349997</v>
      </c>
      <c r="JC34" s="42">
        <v>362326.16657533997</v>
      </c>
      <c r="JD34" s="42">
        <v>359129.64688752999</v>
      </c>
      <c r="JE34" s="42">
        <v>359125.53528971999</v>
      </c>
      <c r="JF34" s="42">
        <v>358441.37704603007</v>
      </c>
      <c r="JG34" s="42">
        <v>363327.70291465003</v>
      </c>
      <c r="JH34" s="42">
        <v>360392.68209253997</v>
      </c>
      <c r="JI34" s="42">
        <v>362384.95703136997</v>
      </c>
      <c r="JJ34" s="42">
        <v>364607.64550089004</v>
      </c>
      <c r="JK34" s="42">
        <v>361250.98837545002</v>
      </c>
      <c r="JL34" s="42">
        <v>373308.22760107997</v>
      </c>
      <c r="JM34" s="42">
        <v>368801.08263302001</v>
      </c>
      <c r="JN34" s="42">
        <v>368529.57018371997</v>
      </c>
      <c r="JO34" s="42">
        <v>367255.34641448001</v>
      </c>
      <c r="JP34" s="42">
        <v>371881.80567163997</v>
      </c>
      <c r="JQ34" s="42">
        <v>363682.36289782001</v>
      </c>
      <c r="JR34" s="42">
        <v>372700.06946246006</v>
      </c>
      <c r="JS34" s="42">
        <v>378491.50544992997</v>
      </c>
      <c r="JT34" s="42">
        <v>371072.52114570991</v>
      </c>
      <c r="JU34" s="42">
        <v>370692.74132349994</v>
      </c>
      <c r="JV34" s="42">
        <v>373653.23764107999</v>
      </c>
      <c r="JW34" s="42">
        <v>393438.29430367996</v>
      </c>
      <c r="JX34" s="42">
        <v>404733.93542806996</v>
      </c>
      <c r="JY34" s="42">
        <v>409756.15535260999</v>
      </c>
      <c r="JZ34" s="42">
        <v>409923.71097107994</v>
      </c>
      <c r="KA34" s="42">
        <v>414065.66533831001</v>
      </c>
      <c r="KB34" s="42">
        <v>423189.49369515001</v>
      </c>
      <c r="KC34" s="42">
        <v>434352.01950336999</v>
      </c>
      <c r="KD34" s="42">
        <v>437016.78322185006</v>
      </c>
      <c r="KE34" s="42">
        <v>445678.93130692001</v>
      </c>
      <c r="KF34" s="42">
        <v>455228.41589193995</v>
      </c>
      <c r="KG34" s="42">
        <v>464659.57931228995</v>
      </c>
      <c r="KH34" s="42">
        <v>460495.16001125</v>
      </c>
      <c r="KI34" s="42">
        <v>473536.84305441997</v>
      </c>
      <c r="KJ34" s="71"/>
    </row>
    <row r="35" spans="1:296">
      <c r="A35" s="30" t="s">
        <v>38</v>
      </c>
      <c r="B35" s="17" t="s">
        <v>33</v>
      </c>
      <c r="C35" s="42">
        <v>820.68220709832576</v>
      </c>
      <c r="D35" s="42">
        <v>819.1037777583258</v>
      </c>
      <c r="E35" s="42">
        <v>827.50805591832591</v>
      </c>
      <c r="F35" s="42">
        <v>778.93040788810595</v>
      </c>
      <c r="G35" s="42">
        <v>787.43767531088815</v>
      </c>
      <c r="H35" s="42">
        <v>816.24319878855727</v>
      </c>
      <c r="I35" s="42">
        <v>764.90853084231992</v>
      </c>
      <c r="J35" s="42">
        <v>801.79938174467713</v>
      </c>
      <c r="K35" s="42">
        <v>993.46265775467714</v>
      </c>
      <c r="L35" s="42">
        <v>758.11668291467709</v>
      </c>
      <c r="M35" s="42">
        <v>755.79905931577684</v>
      </c>
      <c r="N35" s="42">
        <v>838.20554465577698</v>
      </c>
      <c r="O35" s="42">
        <v>771.91765028577697</v>
      </c>
      <c r="P35" s="42">
        <v>895.58076088394387</v>
      </c>
      <c r="Q35" s="42">
        <v>807.97898958578844</v>
      </c>
      <c r="R35" s="42">
        <v>738.21224270329037</v>
      </c>
      <c r="S35" s="42">
        <v>989.87447307269565</v>
      </c>
      <c r="T35" s="42">
        <v>1762.3284747838904</v>
      </c>
      <c r="U35" s="42">
        <v>1068.6799845049236</v>
      </c>
      <c r="V35" s="42">
        <v>5198.1895996395569</v>
      </c>
      <c r="W35" s="42">
        <v>3923.7683255595575</v>
      </c>
      <c r="X35" s="42">
        <v>2538.0876110482359</v>
      </c>
      <c r="Y35" s="42">
        <v>1001.6033350982359</v>
      </c>
      <c r="Z35" s="42">
        <v>921.02864971995359</v>
      </c>
      <c r="AA35" s="42">
        <v>980.28759091538245</v>
      </c>
      <c r="AB35" s="42">
        <v>9912.7281578625552</v>
      </c>
      <c r="AC35" s="42">
        <v>971.28685324408889</v>
      </c>
      <c r="AD35" s="42">
        <v>1087.6014008923507</v>
      </c>
      <c r="AE35" s="42">
        <v>1040.4864003423509</v>
      </c>
      <c r="AF35" s="42">
        <v>1141.584194416567</v>
      </c>
      <c r="AG35" s="42">
        <v>1380.6964693607367</v>
      </c>
      <c r="AH35" s="42">
        <v>1351.5728996348269</v>
      </c>
      <c r="AI35" s="42">
        <v>1284.4738604140666</v>
      </c>
      <c r="AJ35" s="42">
        <v>1387.5454039441754</v>
      </c>
      <c r="AK35" s="42">
        <v>1526.2594291154583</v>
      </c>
      <c r="AL35" s="42">
        <v>2687.0511960354579</v>
      </c>
      <c r="AM35" s="42">
        <v>1582.0870681500001</v>
      </c>
      <c r="AN35" s="42">
        <v>2122.6242064899998</v>
      </c>
      <c r="AO35" s="42">
        <v>1529.90887952</v>
      </c>
      <c r="AP35" s="42">
        <v>1581.2636425800001</v>
      </c>
      <c r="AQ35" s="42">
        <v>1677.8524592200001</v>
      </c>
      <c r="AR35" s="42">
        <v>1755.6024322499998</v>
      </c>
      <c r="AS35" s="42">
        <v>1836.2664466399997</v>
      </c>
      <c r="AT35" s="42">
        <v>1930.50759948</v>
      </c>
      <c r="AU35" s="42">
        <v>1851.8601595999999</v>
      </c>
      <c r="AV35" s="42">
        <v>2060.58296587</v>
      </c>
      <c r="AW35" s="42">
        <v>2081.0996319599999</v>
      </c>
      <c r="AX35" s="42">
        <v>2233.8227077000001</v>
      </c>
      <c r="AY35" s="42">
        <v>2837.3145341100003</v>
      </c>
      <c r="AZ35" s="42">
        <v>3930.1729813000002</v>
      </c>
      <c r="BA35" s="42">
        <v>3322.7979638899997</v>
      </c>
      <c r="BB35" s="42">
        <v>2866.9258492300005</v>
      </c>
      <c r="BC35" s="42">
        <v>2782.7852843300002</v>
      </c>
      <c r="BD35" s="42">
        <v>2812.4971382899994</v>
      </c>
      <c r="BE35" s="42">
        <v>2806.8146834299996</v>
      </c>
      <c r="BF35" s="42">
        <v>3076.1831002299996</v>
      </c>
      <c r="BG35" s="42">
        <v>3178.9201163100001</v>
      </c>
      <c r="BH35" s="42">
        <v>2880.9654704</v>
      </c>
      <c r="BI35" s="42">
        <v>2818.9434289000001</v>
      </c>
      <c r="BJ35" s="42">
        <v>2836.1403306900002</v>
      </c>
      <c r="BK35" s="42">
        <v>2844.20378884</v>
      </c>
      <c r="BL35" s="42">
        <v>2831.9278070599999</v>
      </c>
      <c r="BM35" s="42">
        <v>2926.5415751800001</v>
      </c>
      <c r="BN35" s="42">
        <v>2848.55537241</v>
      </c>
      <c r="BO35" s="42">
        <v>2873.7918655000003</v>
      </c>
      <c r="BP35" s="42">
        <v>3010.0835925699998</v>
      </c>
      <c r="BQ35" s="42">
        <v>8620.1680117700016</v>
      </c>
      <c r="BR35" s="42">
        <v>3033.7901589100002</v>
      </c>
      <c r="BS35" s="42">
        <v>3090.05140712</v>
      </c>
      <c r="BT35" s="42">
        <v>3064.8170268100002</v>
      </c>
      <c r="BU35" s="42">
        <v>3026.7417610100001</v>
      </c>
      <c r="BV35" s="42">
        <v>3051.9526788600001</v>
      </c>
      <c r="BW35" s="42">
        <v>3057.0592838699999</v>
      </c>
      <c r="BX35" s="42">
        <v>3060.2421237199997</v>
      </c>
      <c r="BY35" s="42">
        <v>3051.9114953399999</v>
      </c>
      <c r="BZ35" s="42">
        <v>3066.3156145100002</v>
      </c>
      <c r="CA35" s="42">
        <v>3056.69665089</v>
      </c>
      <c r="CB35" s="42">
        <v>3081.4798823000001</v>
      </c>
      <c r="CC35" s="42">
        <v>3109.0542811800001</v>
      </c>
      <c r="CD35" s="42">
        <v>3125.3273308099997</v>
      </c>
      <c r="CE35" s="42">
        <v>3172.78171914</v>
      </c>
      <c r="CF35" s="42">
        <v>3268.2764176400005</v>
      </c>
      <c r="CG35" s="42">
        <v>3359.6081065799999</v>
      </c>
      <c r="CH35" s="42">
        <v>3267.3425919199999</v>
      </c>
      <c r="CI35" s="42">
        <v>3210.5074053500002</v>
      </c>
      <c r="CJ35" s="42">
        <v>3268.5296474000002</v>
      </c>
      <c r="CK35" s="42">
        <v>3249.4463640200001</v>
      </c>
      <c r="CL35" s="42">
        <v>3203.7297519799995</v>
      </c>
      <c r="CM35" s="42">
        <v>3193.8022579400003</v>
      </c>
      <c r="CN35" s="42">
        <v>3277.5092573761003</v>
      </c>
      <c r="CO35" s="42">
        <v>3350.4253319193995</v>
      </c>
      <c r="CP35" s="42">
        <v>3459.2238061848998</v>
      </c>
      <c r="CQ35" s="42">
        <v>8896.4540648106995</v>
      </c>
      <c r="CR35" s="42">
        <v>9278.3132168550001</v>
      </c>
      <c r="CS35" s="42">
        <v>9204.3241479836997</v>
      </c>
      <c r="CT35" s="42">
        <v>9234.6367969105013</v>
      </c>
      <c r="CU35" s="42">
        <v>9517.5547124700006</v>
      </c>
      <c r="CV35" s="42">
        <v>9650.8445049000002</v>
      </c>
      <c r="CW35" s="42">
        <v>9733.5983479200004</v>
      </c>
      <c r="CX35" s="42">
        <v>9670.8285419399999</v>
      </c>
      <c r="CY35" s="42">
        <v>9740.6581036099997</v>
      </c>
      <c r="CZ35" s="42">
        <v>9973.4286041600008</v>
      </c>
      <c r="DA35" s="42">
        <v>10075.11021588</v>
      </c>
      <c r="DB35" s="42">
        <v>9970.6938699399998</v>
      </c>
      <c r="DC35" s="42">
        <v>10027.31951005</v>
      </c>
      <c r="DD35" s="42">
        <v>9818.2227836500006</v>
      </c>
      <c r="DE35" s="42">
        <v>9738.3596152600003</v>
      </c>
      <c r="DF35" s="42">
        <v>10039.422168559999</v>
      </c>
      <c r="DG35" s="42">
        <v>9982.3593449299988</v>
      </c>
      <c r="DH35" s="42">
        <v>9910.1608513400006</v>
      </c>
      <c r="DI35" s="42">
        <v>9917.72315953</v>
      </c>
      <c r="DJ35" s="42">
        <v>9693.9131413699997</v>
      </c>
      <c r="DK35" s="42">
        <v>9646.4628678000008</v>
      </c>
      <c r="DL35" s="42">
        <v>9770.4272576700005</v>
      </c>
      <c r="DM35" s="42">
        <v>9714.9472928100004</v>
      </c>
      <c r="DN35" s="42">
        <v>9756.2614242999989</v>
      </c>
      <c r="DO35" s="42">
        <v>9794.1107576399991</v>
      </c>
      <c r="DP35" s="42">
        <v>10013.87582736</v>
      </c>
      <c r="DQ35" s="42">
        <v>9923.4548293400003</v>
      </c>
      <c r="DR35" s="42">
        <v>9962.4890209299992</v>
      </c>
      <c r="DS35" s="42">
        <v>10648.3565507</v>
      </c>
      <c r="DT35" s="42">
        <v>10562.78949465</v>
      </c>
      <c r="DU35" s="42">
        <v>10432.934279110001</v>
      </c>
      <c r="DV35" s="42">
        <v>10454.106304950001</v>
      </c>
      <c r="DW35" s="42">
        <v>10462.679142919998</v>
      </c>
      <c r="DX35" s="42">
        <v>10619.562209610001</v>
      </c>
      <c r="DY35" s="42">
        <v>11017.140221410002</v>
      </c>
      <c r="DZ35" s="42">
        <v>11582.362942240001</v>
      </c>
      <c r="EA35" s="42">
        <v>10992.799627249999</v>
      </c>
      <c r="EB35" s="42">
        <v>11037.310161879999</v>
      </c>
      <c r="EC35" s="42">
        <v>10684.611289730001</v>
      </c>
      <c r="ED35" s="42">
        <v>10647.117616119998</v>
      </c>
      <c r="EE35" s="42">
        <v>10470.768221539998</v>
      </c>
      <c r="EF35" s="42">
        <v>10847.29503687</v>
      </c>
      <c r="EG35" s="42">
        <v>10425.94489581</v>
      </c>
      <c r="EH35" s="42">
        <v>10848.803128179999</v>
      </c>
      <c r="EI35" s="42">
        <v>10405.711816999999</v>
      </c>
      <c r="EJ35" s="42">
        <v>10501.624683030001</v>
      </c>
      <c r="EK35" s="42">
        <v>12645.297135280001</v>
      </c>
      <c r="EL35" s="42">
        <v>13022.702664100001</v>
      </c>
      <c r="EM35" s="42">
        <v>12549.41844967</v>
      </c>
      <c r="EN35" s="42">
        <v>11128.98170181</v>
      </c>
      <c r="EO35" s="42">
        <v>12595.427636299999</v>
      </c>
      <c r="EP35" s="42">
        <v>12232.053299720003</v>
      </c>
      <c r="EQ35" s="42">
        <v>13754.190846340001</v>
      </c>
      <c r="ER35" s="42">
        <v>15623.88853948</v>
      </c>
      <c r="ES35" s="42">
        <v>16930.927979550001</v>
      </c>
      <c r="ET35" s="42">
        <v>17008.924804680002</v>
      </c>
      <c r="EU35" s="42">
        <v>16976.231726310001</v>
      </c>
      <c r="EV35" s="42">
        <v>16811.226255549998</v>
      </c>
      <c r="EW35" s="42">
        <v>12442.01552637</v>
      </c>
      <c r="EX35" s="42">
        <v>13636.53425615</v>
      </c>
      <c r="EY35" s="42">
        <v>13437.14124185</v>
      </c>
      <c r="EZ35" s="42">
        <v>12938.284423009998</v>
      </c>
      <c r="FA35" s="42">
        <v>12901.867128509999</v>
      </c>
      <c r="FB35" s="42">
        <v>12795.056804830001</v>
      </c>
      <c r="FC35" s="42">
        <v>11093.696777200001</v>
      </c>
      <c r="FD35" s="42">
        <v>11815.521235959999</v>
      </c>
      <c r="FE35" s="42">
        <v>11544.486986530001</v>
      </c>
      <c r="FF35" s="42">
        <v>11402.31023639</v>
      </c>
      <c r="FG35" s="42">
        <v>13108.734536560001</v>
      </c>
      <c r="FH35" s="42">
        <v>12757.862623249999</v>
      </c>
      <c r="FI35" s="42">
        <v>12582.338438750001</v>
      </c>
      <c r="FJ35" s="42">
        <v>13045.653724519998</v>
      </c>
      <c r="FK35" s="42">
        <v>12266.013776070002</v>
      </c>
      <c r="FL35" s="42">
        <v>12139.126341409999</v>
      </c>
      <c r="FM35" s="42">
        <v>12215.40112307</v>
      </c>
      <c r="FN35" s="42">
        <v>11900.88841164</v>
      </c>
      <c r="FO35" s="42">
        <v>11066.258454250001</v>
      </c>
      <c r="FP35" s="42">
        <v>11475.485905649999</v>
      </c>
      <c r="FQ35" s="42">
        <v>11075.73079901</v>
      </c>
      <c r="FR35" s="42">
        <v>14014.374376600001</v>
      </c>
      <c r="FS35" s="42">
        <v>13915.192708889997</v>
      </c>
      <c r="FT35" s="42">
        <v>13646.616507320001</v>
      </c>
      <c r="FU35" s="42">
        <v>13413.57256918</v>
      </c>
      <c r="FV35" s="42">
        <v>14279.526406839999</v>
      </c>
      <c r="FW35" s="42">
        <v>13746.525943879999</v>
      </c>
      <c r="FX35" s="42">
        <v>13457.431020389999</v>
      </c>
      <c r="FY35" s="42">
        <v>13299.176967609999</v>
      </c>
      <c r="FZ35" s="42">
        <v>13544.679912719999</v>
      </c>
      <c r="GA35" s="42">
        <v>11895.77670396</v>
      </c>
      <c r="GB35" s="42">
        <v>12216.79719055</v>
      </c>
      <c r="GC35" s="42">
        <v>11839.999921859999</v>
      </c>
      <c r="GD35" s="42">
        <v>14444.029812429999</v>
      </c>
      <c r="GE35" s="42">
        <v>14421.751163559999</v>
      </c>
      <c r="GF35" s="42">
        <v>14024.428604100001</v>
      </c>
      <c r="GG35" s="42">
        <v>14035.425873239999</v>
      </c>
      <c r="GH35" s="42">
        <v>14766.503258570001</v>
      </c>
      <c r="GI35" s="42">
        <v>14127.20917509</v>
      </c>
      <c r="GJ35" s="42">
        <v>14051.19389237</v>
      </c>
      <c r="GK35" s="42">
        <v>13905.837306769999</v>
      </c>
      <c r="GL35" s="42">
        <v>10411.293090949999</v>
      </c>
      <c r="GM35" s="42">
        <v>10914.1179355</v>
      </c>
      <c r="GN35" s="42">
        <v>11262.17812984</v>
      </c>
      <c r="GO35" s="42">
        <v>10800.799224099999</v>
      </c>
      <c r="GP35" s="42">
        <v>11601.352978130002</v>
      </c>
      <c r="GQ35" s="42">
        <v>10804.276948250001</v>
      </c>
      <c r="GR35" s="42">
        <v>10736.147444480001</v>
      </c>
      <c r="GS35" s="42">
        <v>10781.426377650001</v>
      </c>
      <c r="GT35" s="42">
        <v>11756.26428521</v>
      </c>
      <c r="GU35" s="42">
        <v>11608.832712519999</v>
      </c>
      <c r="GV35" s="42">
        <v>11175.557032709999</v>
      </c>
      <c r="GW35" s="42">
        <v>10705.425732700001</v>
      </c>
      <c r="GX35" s="42">
        <v>10448.588094839999</v>
      </c>
      <c r="GY35" s="42">
        <v>10597.91500945</v>
      </c>
      <c r="GZ35" s="42">
        <v>11143.730718090001</v>
      </c>
      <c r="HA35" s="42">
        <v>10508.602331460001</v>
      </c>
      <c r="HB35" s="42">
        <v>10861.420704569999</v>
      </c>
      <c r="HC35" s="42">
        <v>11271.798120670001</v>
      </c>
      <c r="HD35" s="42">
        <v>10455.457796809998</v>
      </c>
      <c r="HE35" s="42">
        <v>10429.896860699999</v>
      </c>
      <c r="HF35" s="42">
        <v>11154.971725070001</v>
      </c>
      <c r="HG35" s="42">
        <v>10928.106876419999</v>
      </c>
      <c r="HH35" s="42">
        <v>10291.856238570001</v>
      </c>
      <c r="HI35" s="42">
        <v>10339.44373132</v>
      </c>
      <c r="HJ35" s="42">
        <v>10859.187290010001</v>
      </c>
      <c r="HK35" s="42">
        <v>11014.61625309</v>
      </c>
      <c r="HL35" s="42">
        <v>11039.41774816</v>
      </c>
      <c r="HM35" s="42">
        <v>10763.75657379</v>
      </c>
      <c r="HN35" s="42">
        <v>11073.41544286</v>
      </c>
      <c r="HO35" s="42">
        <v>39795.982286310005</v>
      </c>
      <c r="HP35" s="42">
        <v>39455.030671699998</v>
      </c>
      <c r="HQ35" s="42">
        <v>39727.390271130003</v>
      </c>
      <c r="HR35" s="42">
        <v>39823.092827169996</v>
      </c>
      <c r="HS35" s="42">
        <v>39834.028004349995</v>
      </c>
      <c r="HT35" s="42">
        <v>39518.057305180002</v>
      </c>
      <c r="HU35" s="42">
        <v>39421.56442356998</v>
      </c>
      <c r="HV35" s="42">
        <v>39315.916037269999</v>
      </c>
      <c r="HW35" s="42">
        <v>39253.560384190001</v>
      </c>
      <c r="HX35" s="42">
        <v>30460.526119950002</v>
      </c>
      <c r="HY35" s="42">
        <v>30472.460546679999</v>
      </c>
      <c r="HZ35" s="42">
        <v>30352.260937160005</v>
      </c>
      <c r="IA35" s="42">
        <v>30396.188761359997</v>
      </c>
      <c r="IB35" s="42">
        <v>30358.885259479997</v>
      </c>
      <c r="IC35" s="42">
        <v>30267.85421886</v>
      </c>
      <c r="ID35" s="42">
        <v>30300.024036340001</v>
      </c>
      <c r="IE35" s="42">
        <v>41296.56372364</v>
      </c>
      <c r="IF35" s="42">
        <v>40221.921781409997</v>
      </c>
      <c r="IG35" s="42">
        <v>40688.430253929997</v>
      </c>
      <c r="IH35" s="42">
        <v>40386.876000470002</v>
      </c>
      <c r="II35" s="42">
        <v>40513.148186639999</v>
      </c>
      <c r="IJ35" s="42">
        <v>40586.143561739998</v>
      </c>
      <c r="IK35" s="42">
        <v>40985.295531590004</v>
      </c>
      <c r="IL35" s="42">
        <v>40939.52443012</v>
      </c>
      <c r="IM35" s="42">
        <v>41129.60896415</v>
      </c>
      <c r="IN35" s="42">
        <v>40950.29047693</v>
      </c>
      <c r="IO35" s="42">
        <v>42151.122865999998</v>
      </c>
      <c r="IP35" s="42">
        <v>42429.009500090004</v>
      </c>
      <c r="IQ35" s="42">
        <v>42621.42336008</v>
      </c>
      <c r="IR35" s="42">
        <v>43029.319416010003</v>
      </c>
      <c r="IS35" s="42">
        <v>42980.520810910006</v>
      </c>
      <c r="IT35" s="42">
        <v>44070.601884110001</v>
      </c>
      <c r="IU35" s="42">
        <v>42904.033624210002</v>
      </c>
      <c r="IV35" s="42">
        <v>42506.063974670004</v>
      </c>
      <c r="IW35" s="42">
        <v>42693.031195880001</v>
      </c>
      <c r="IX35" s="42">
        <v>42618.166714270003</v>
      </c>
      <c r="IY35" s="42">
        <v>42244.098370440006</v>
      </c>
      <c r="IZ35" s="42">
        <v>42248.633167480002</v>
      </c>
      <c r="JA35" s="42">
        <v>42732.633142399995</v>
      </c>
      <c r="JB35" s="42">
        <v>46627.125221819995</v>
      </c>
      <c r="JC35" s="42">
        <v>42463.095251499995</v>
      </c>
      <c r="JD35" s="42">
        <v>42545.807797200003</v>
      </c>
      <c r="JE35" s="42">
        <v>42324.606304379995</v>
      </c>
      <c r="JF35" s="42">
        <v>42018.435887259999</v>
      </c>
      <c r="JG35" s="42">
        <v>41451.911456739996</v>
      </c>
      <c r="JH35" s="42">
        <v>39612.742533629993</v>
      </c>
      <c r="JI35" s="42">
        <v>40019.637655229992</v>
      </c>
      <c r="JJ35" s="42">
        <v>39873.243892290004</v>
      </c>
      <c r="JK35" s="42">
        <v>37319.407268290001</v>
      </c>
      <c r="JL35" s="42">
        <v>36401.330212059998</v>
      </c>
      <c r="JM35" s="42">
        <v>35791.598454649997</v>
      </c>
      <c r="JN35" s="42">
        <v>33596.419094960002</v>
      </c>
      <c r="JO35" s="42">
        <v>31926.852319000001</v>
      </c>
      <c r="JP35" s="42">
        <v>32425.48049867</v>
      </c>
      <c r="JQ35" s="42">
        <v>28445.353585280001</v>
      </c>
      <c r="JR35" s="42">
        <v>29031.084459199999</v>
      </c>
      <c r="JS35" s="42">
        <v>28518.727177140001</v>
      </c>
      <c r="JT35" s="42">
        <v>24834.877555390001</v>
      </c>
      <c r="JU35" s="42">
        <v>24730.117649319996</v>
      </c>
      <c r="JV35" s="42">
        <v>24570.189023109997</v>
      </c>
      <c r="JW35" s="42">
        <v>24073.82307653</v>
      </c>
      <c r="JX35" s="42">
        <v>20343.02633162</v>
      </c>
      <c r="JY35" s="42">
        <v>26157.911622720003</v>
      </c>
      <c r="JZ35" s="42">
        <v>19907.41781445</v>
      </c>
      <c r="KA35" s="42">
        <v>19951.504672180003</v>
      </c>
      <c r="KB35" s="42">
        <v>20291.648814449996</v>
      </c>
      <c r="KC35" s="42">
        <v>20263.154888289999</v>
      </c>
      <c r="KD35" s="42">
        <v>20379.092945400003</v>
      </c>
      <c r="KE35" s="42">
        <v>20157.389660450001</v>
      </c>
      <c r="KF35" s="42">
        <v>20313.004078049998</v>
      </c>
      <c r="KG35" s="42">
        <v>20325.331196860003</v>
      </c>
      <c r="KH35" s="42">
        <v>20617.35646965</v>
      </c>
      <c r="KI35" s="42">
        <v>21919.282555229998</v>
      </c>
      <c r="KJ35" s="71"/>
    </row>
    <row r="36" spans="1:296">
      <c r="A36" s="30" t="s">
        <v>49</v>
      </c>
      <c r="B36" s="17" t="s">
        <v>33</v>
      </c>
      <c r="C36" s="42">
        <v>475.57589735137958</v>
      </c>
      <c r="D36" s="42">
        <v>469.11648131137952</v>
      </c>
      <c r="E36" s="42">
        <v>468.53953531137955</v>
      </c>
      <c r="F36" s="42">
        <v>469.96728928137958</v>
      </c>
      <c r="G36" s="42">
        <v>468.64984631137952</v>
      </c>
      <c r="H36" s="42">
        <v>494.33455903137951</v>
      </c>
      <c r="I36" s="42">
        <v>468.90524797137954</v>
      </c>
      <c r="J36" s="42">
        <v>471.20879737137955</v>
      </c>
      <c r="K36" s="42">
        <v>468.59383851137954</v>
      </c>
      <c r="L36" s="42">
        <v>468.50404965137955</v>
      </c>
      <c r="M36" s="42">
        <v>470.67234781181395</v>
      </c>
      <c r="N36" s="42">
        <v>469.31294697181391</v>
      </c>
      <c r="O36" s="42">
        <v>442.04691054683417</v>
      </c>
      <c r="P36" s="42">
        <v>463.4365073968342</v>
      </c>
      <c r="Q36" s="42">
        <v>1748.0714104068343</v>
      </c>
      <c r="R36" s="42">
        <v>752.10218135683408</v>
      </c>
      <c r="S36" s="42">
        <v>3471.285456656834</v>
      </c>
      <c r="T36" s="42">
        <v>2452.8534705468342</v>
      </c>
      <c r="U36" s="42">
        <v>900.79271894056387</v>
      </c>
      <c r="V36" s="42">
        <v>737.13184671056399</v>
      </c>
      <c r="W36" s="42">
        <v>776.61318618056407</v>
      </c>
      <c r="X36" s="42">
        <v>687.33260957056393</v>
      </c>
      <c r="Y36" s="42">
        <v>625.08836373056397</v>
      </c>
      <c r="Z36" s="42">
        <v>531.12618814056395</v>
      </c>
      <c r="AA36" s="42">
        <v>760.99659098056395</v>
      </c>
      <c r="AB36" s="42">
        <v>748.011316620564</v>
      </c>
      <c r="AC36" s="42">
        <v>561.72631343056401</v>
      </c>
      <c r="AD36" s="42">
        <v>953.757983900564</v>
      </c>
      <c r="AE36" s="42">
        <v>905.04571906000001</v>
      </c>
      <c r="AF36" s="42">
        <v>641.19919687000004</v>
      </c>
      <c r="AG36" s="42">
        <v>848.27951858000006</v>
      </c>
      <c r="AH36" s="42">
        <v>668.42739577999998</v>
      </c>
      <c r="AI36" s="42">
        <v>611.79917522000005</v>
      </c>
      <c r="AJ36" s="42">
        <v>1122.2751963400001</v>
      </c>
      <c r="AK36" s="42">
        <v>586.67515641</v>
      </c>
      <c r="AL36" s="42">
        <v>656.60315821000006</v>
      </c>
      <c r="AM36" s="42">
        <v>992.28672423000012</v>
      </c>
      <c r="AN36" s="42">
        <v>698.17674837000004</v>
      </c>
      <c r="AO36" s="42">
        <v>597.5715146</v>
      </c>
      <c r="AP36" s="42">
        <v>1002.73522064</v>
      </c>
      <c r="AQ36" s="42">
        <v>961.5323300099999</v>
      </c>
      <c r="AR36" s="42">
        <v>1117.6897959900002</v>
      </c>
      <c r="AS36" s="42">
        <v>4519.4883910399994</v>
      </c>
      <c r="AT36" s="42">
        <v>5338.2415587699998</v>
      </c>
      <c r="AU36" s="42">
        <v>1786.2047388400001</v>
      </c>
      <c r="AV36" s="42">
        <v>1191.3705101999999</v>
      </c>
      <c r="AW36" s="42">
        <v>661.17470651000008</v>
      </c>
      <c r="AX36" s="42">
        <v>827.70294101000002</v>
      </c>
      <c r="AY36" s="42">
        <v>1007.9225341399999</v>
      </c>
      <c r="AZ36" s="42">
        <v>915.80041146000008</v>
      </c>
      <c r="BA36" s="42">
        <v>906.50600534000012</v>
      </c>
      <c r="BB36" s="42">
        <v>736.17280342999993</v>
      </c>
      <c r="BC36" s="42">
        <v>258.26058984000002</v>
      </c>
      <c r="BD36" s="42">
        <v>415.75005741000001</v>
      </c>
      <c r="BE36" s="42">
        <v>1068.55055412</v>
      </c>
      <c r="BF36" s="42">
        <v>1329.6221729199999</v>
      </c>
      <c r="BG36" s="42">
        <v>684.90038885000001</v>
      </c>
      <c r="BH36" s="42">
        <v>492.33319567999996</v>
      </c>
      <c r="BI36" s="42">
        <v>322.50971536999998</v>
      </c>
      <c r="BJ36" s="42">
        <v>420.90280973000006</v>
      </c>
      <c r="BK36" s="42">
        <v>728.57780042000013</v>
      </c>
      <c r="BL36" s="42">
        <v>276.36729831000002</v>
      </c>
      <c r="BM36" s="42">
        <v>308.94736738</v>
      </c>
      <c r="BN36" s="42">
        <v>272.73461062000001</v>
      </c>
      <c r="BO36" s="42">
        <v>2394.6014942400002</v>
      </c>
      <c r="BP36" s="42">
        <v>623.65273377999995</v>
      </c>
      <c r="BQ36" s="42">
        <v>551.81360476999998</v>
      </c>
      <c r="BR36" s="42">
        <v>5674.0834643999997</v>
      </c>
      <c r="BS36" s="42">
        <v>3294.3626569399999</v>
      </c>
      <c r="BT36" s="42">
        <v>9537.0918643599998</v>
      </c>
      <c r="BU36" s="42">
        <v>12754.293715920001</v>
      </c>
      <c r="BV36" s="42">
        <v>10463.6403613</v>
      </c>
      <c r="BW36" s="42">
        <v>5511.4854582199996</v>
      </c>
      <c r="BX36" s="42">
        <v>10845.93641652</v>
      </c>
      <c r="BY36" s="42">
        <v>13696.829255089999</v>
      </c>
      <c r="BZ36" s="42">
        <v>13776.47298662</v>
      </c>
      <c r="CA36" s="42">
        <v>17615.531213320002</v>
      </c>
      <c r="CB36" s="42">
        <v>5435.8500877300003</v>
      </c>
      <c r="CC36" s="42">
        <v>1958.86740979</v>
      </c>
      <c r="CD36" s="42">
        <v>10587.876323070001</v>
      </c>
      <c r="CE36" s="42">
        <v>10874.194583160001</v>
      </c>
      <c r="CF36" s="42">
        <v>11415.673552419999</v>
      </c>
      <c r="CG36" s="42">
        <v>13252.84415114</v>
      </c>
      <c r="CH36" s="42">
        <v>21109.468907310002</v>
      </c>
      <c r="CI36" s="42">
        <v>16710.510798529998</v>
      </c>
      <c r="CJ36" s="42">
        <v>10923.21501328</v>
      </c>
      <c r="CK36" s="42">
        <v>15473.012843789998</v>
      </c>
      <c r="CL36" s="42">
        <v>14119.821366960001</v>
      </c>
      <c r="CM36" s="42">
        <v>14981.47954514</v>
      </c>
      <c r="CN36" s="42">
        <v>21181.194470389997</v>
      </c>
      <c r="CO36" s="42">
        <v>22488.384041730002</v>
      </c>
      <c r="CP36" s="42">
        <v>21688.516360429996</v>
      </c>
      <c r="CQ36" s="42">
        <v>20561.639009139999</v>
      </c>
      <c r="CR36" s="42">
        <v>23355.359110359997</v>
      </c>
      <c r="CS36" s="42">
        <v>10408.955986789997</v>
      </c>
      <c r="CT36" s="42">
        <v>21375.299440130002</v>
      </c>
      <c r="CU36" s="42">
        <v>18261.137929929999</v>
      </c>
      <c r="CV36" s="42">
        <v>21765.647853709997</v>
      </c>
      <c r="CW36" s="42">
        <v>21440.170490469998</v>
      </c>
      <c r="CX36" s="42">
        <v>20684.129324649999</v>
      </c>
      <c r="CY36" s="42">
        <v>10955.92821905</v>
      </c>
      <c r="CZ36" s="42">
        <v>22572.379912399996</v>
      </c>
      <c r="DA36" s="42">
        <v>23689.704765930001</v>
      </c>
      <c r="DB36" s="42">
        <v>25603.77889012</v>
      </c>
      <c r="DC36" s="42">
        <v>21594.057351389998</v>
      </c>
      <c r="DD36" s="42">
        <v>16422.96239896</v>
      </c>
      <c r="DE36" s="42">
        <v>10043.97126407</v>
      </c>
      <c r="DF36" s="42">
        <v>13151.505481630002</v>
      </c>
      <c r="DG36" s="42">
        <v>7804.3874385600002</v>
      </c>
      <c r="DH36" s="42">
        <v>8483.0870902000006</v>
      </c>
      <c r="DI36" s="42">
        <v>13335.5106755</v>
      </c>
      <c r="DJ36" s="42">
        <v>16763.609089319998</v>
      </c>
      <c r="DK36" s="42">
        <v>15281.18584991</v>
      </c>
      <c r="DL36" s="42">
        <v>19594.658772979998</v>
      </c>
      <c r="DM36" s="42">
        <v>24646.674122869998</v>
      </c>
      <c r="DN36" s="42">
        <v>28821.715119440003</v>
      </c>
      <c r="DO36" s="42">
        <v>26535.392943520004</v>
      </c>
      <c r="DP36" s="42">
        <v>29284.444985779999</v>
      </c>
      <c r="DQ36" s="42">
        <v>36631.9619456</v>
      </c>
      <c r="DR36" s="42">
        <v>36454.247964130001</v>
      </c>
      <c r="DS36" s="42">
        <v>40308.630055070003</v>
      </c>
      <c r="DT36" s="42">
        <v>45679.504217460002</v>
      </c>
      <c r="DU36" s="42">
        <v>46602.799108569998</v>
      </c>
      <c r="DV36" s="42">
        <v>54186.377241970004</v>
      </c>
      <c r="DW36" s="42">
        <v>57648.51155376</v>
      </c>
      <c r="DX36" s="42">
        <v>64648.871787800002</v>
      </c>
      <c r="DY36" s="42">
        <v>71447.724117530001</v>
      </c>
      <c r="DZ36" s="42">
        <v>73814.716076030003</v>
      </c>
      <c r="EA36" s="42">
        <v>79671.234992170008</v>
      </c>
      <c r="EB36" s="42">
        <v>72175.577647100014</v>
      </c>
      <c r="EC36" s="42">
        <v>76819.014871499996</v>
      </c>
      <c r="ED36" s="42">
        <v>76535.796351749988</v>
      </c>
      <c r="EE36" s="42">
        <v>70365.772070839987</v>
      </c>
      <c r="EF36" s="42">
        <v>70967.37324999999</v>
      </c>
      <c r="EG36" s="42">
        <v>67928.125391049995</v>
      </c>
      <c r="EH36" s="42">
        <v>70870.085032439994</v>
      </c>
      <c r="EI36" s="42">
        <v>68617.762232139998</v>
      </c>
      <c r="EJ36" s="42">
        <v>60573.428853220001</v>
      </c>
      <c r="EK36" s="42">
        <v>63559.553625039996</v>
      </c>
      <c r="EL36" s="42">
        <v>66126.470444439998</v>
      </c>
      <c r="EM36" s="42">
        <v>75088.175789290006</v>
      </c>
      <c r="EN36" s="42">
        <v>77072.801985760001</v>
      </c>
      <c r="EO36" s="42">
        <v>77104.45319719</v>
      </c>
      <c r="EP36" s="42">
        <v>78089.510498219999</v>
      </c>
      <c r="EQ36" s="42">
        <v>72076.980481630002</v>
      </c>
      <c r="ER36" s="42">
        <v>71088.04384608999</v>
      </c>
      <c r="ES36" s="42">
        <v>71054.268376029999</v>
      </c>
      <c r="ET36" s="42">
        <v>64114.458017650002</v>
      </c>
      <c r="EU36" s="42">
        <v>67221.225568590002</v>
      </c>
      <c r="EV36" s="42">
        <v>52180.186830489998</v>
      </c>
      <c r="EW36" s="42">
        <v>43721.148060159998</v>
      </c>
      <c r="EX36" s="42">
        <v>53060.207861740004</v>
      </c>
      <c r="EY36" s="42">
        <v>49080.948899089999</v>
      </c>
      <c r="EZ36" s="42">
        <v>51128.7270718</v>
      </c>
      <c r="FA36" s="42">
        <v>49437.492570070011</v>
      </c>
      <c r="FB36" s="42">
        <v>47183.86137721</v>
      </c>
      <c r="FC36" s="42">
        <v>43326.693260510001</v>
      </c>
      <c r="FD36" s="42">
        <v>42177.373668029999</v>
      </c>
      <c r="FE36" s="42">
        <v>43210.413827719996</v>
      </c>
      <c r="FF36" s="42">
        <v>45251.136661049997</v>
      </c>
      <c r="FG36" s="42">
        <v>36181.170920839999</v>
      </c>
      <c r="FH36" s="42">
        <v>36221.526074329995</v>
      </c>
      <c r="FI36" s="42">
        <v>38257.035178409998</v>
      </c>
      <c r="FJ36" s="42">
        <v>37952.295969860003</v>
      </c>
      <c r="FK36" s="42">
        <v>34248.151991250008</v>
      </c>
      <c r="FL36" s="42">
        <v>34770.445506550001</v>
      </c>
      <c r="FM36" s="42">
        <v>23680.287852459998</v>
      </c>
      <c r="FN36" s="42">
        <v>20706.374061160004</v>
      </c>
      <c r="FO36" s="42">
        <v>23249.772987060001</v>
      </c>
      <c r="FP36" s="42">
        <v>15120.364966349998</v>
      </c>
      <c r="FQ36" s="42">
        <v>12843.189658219999</v>
      </c>
      <c r="FR36" s="42">
        <v>9982.962496260001</v>
      </c>
      <c r="FS36" s="42">
        <v>6657.5235851099997</v>
      </c>
      <c r="FT36" s="42">
        <v>6664.8483473199994</v>
      </c>
      <c r="FU36" s="42">
        <v>18677.373127579998</v>
      </c>
      <c r="FV36" s="42">
        <v>22684.302418809995</v>
      </c>
      <c r="FW36" s="42">
        <v>22696.875923209995</v>
      </c>
      <c r="FX36" s="42">
        <v>23664.303452850003</v>
      </c>
      <c r="FY36" s="42">
        <v>18823.235932620002</v>
      </c>
      <c r="FZ36" s="42">
        <v>17858.861707709999</v>
      </c>
      <c r="GA36" s="42">
        <v>21251.614086490001</v>
      </c>
      <c r="GB36" s="42">
        <v>17407.352971910001</v>
      </c>
      <c r="GC36" s="42">
        <v>16733.956929920001</v>
      </c>
      <c r="GD36" s="42">
        <v>20815.422066170002</v>
      </c>
      <c r="GE36" s="42">
        <v>22165.268011099997</v>
      </c>
      <c r="GF36" s="42">
        <v>36365.707963360008</v>
      </c>
      <c r="GG36" s="42">
        <v>68548.284052999996</v>
      </c>
      <c r="GH36" s="42">
        <v>69020.817436509999</v>
      </c>
      <c r="GI36" s="42">
        <v>74713.292246290002</v>
      </c>
      <c r="GJ36" s="42">
        <v>61527.084282440002</v>
      </c>
      <c r="GK36" s="42">
        <v>53199.553904670007</v>
      </c>
      <c r="GL36" s="42">
        <v>43190.207497519994</v>
      </c>
      <c r="GM36" s="42">
        <v>42203.749056979999</v>
      </c>
      <c r="GN36" s="42">
        <v>43463.581631799992</v>
      </c>
      <c r="GO36" s="42">
        <v>51472.625748919992</v>
      </c>
      <c r="GP36" s="42">
        <v>56968.84303607</v>
      </c>
      <c r="GQ36" s="42">
        <v>57071.296753210001</v>
      </c>
      <c r="GR36" s="42">
        <v>59063.657510280005</v>
      </c>
      <c r="GS36" s="42">
        <v>62630.439642769998</v>
      </c>
      <c r="GT36" s="42">
        <v>66858.251257320007</v>
      </c>
      <c r="GU36" s="42">
        <v>81848.817755390002</v>
      </c>
      <c r="GV36" s="42">
        <v>73862.261219679989</v>
      </c>
      <c r="GW36" s="42">
        <v>72377.193569230018</v>
      </c>
      <c r="GX36" s="42">
        <v>72351.35866672</v>
      </c>
      <c r="GY36" s="42">
        <v>69358.551662539991</v>
      </c>
      <c r="GZ36" s="42">
        <v>73537.913750089996</v>
      </c>
      <c r="HA36" s="42">
        <v>75542.608904029999</v>
      </c>
      <c r="HB36" s="42">
        <v>77563.826518760005</v>
      </c>
      <c r="HC36" s="42">
        <v>77776.37630311001</v>
      </c>
      <c r="HD36" s="42">
        <v>76762.391240580007</v>
      </c>
      <c r="HE36" s="42">
        <v>80777.007708699995</v>
      </c>
      <c r="HF36" s="42">
        <v>83914.533287110011</v>
      </c>
      <c r="HG36" s="42">
        <v>97305.637716750003</v>
      </c>
      <c r="HH36" s="42">
        <v>76260.536883589986</v>
      </c>
      <c r="HI36" s="42">
        <v>74665.045035889998</v>
      </c>
      <c r="HJ36" s="42">
        <v>67901.203880989997</v>
      </c>
      <c r="HK36" s="42">
        <v>67382.866522100012</v>
      </c>
      <c r="HL36" s="42">
        <v>69448.641313070009</v>
      </c>
      <c r="HM36" s="42">
        <v>68929.048800560005</v>
      </c>
      <c r="HN36" s="42">
        <v>94678.281925980002</v>
      </c>
      <c r="HO36" s="42">
        <v>93609.704688979997</v>
      </c>
      <c r="HP36" s="42">
        <v>101925.17266542</v>
      </c>
      <c r="HQ36" s="42">
        <v>102915.05156805999</v>
      </c>
      <c r="HR36" s="42">
        <v>116068.31979833001</v>
      </c>
      <c r="HS36" s="42">
        <v>104594.90701773</v>
      </c>
      <c r="HT36" s="42">
        <v>98988.776409960003</v>
      </c>
      <c r="HU36" s="42">
        <v>100245.40668330001</v>
      </c>
      <c r="HV36" s="42">
        <v>96575.457611589998</v>
      </c>
      <c r="HW36" s="42">
        <v>84329.767292829987</v>
      </c>
      <c r="HX36" s="42">
        <v>68125.175367829986</v>
      </c>
      <c r="HY36" s="42">
        <v>74401.637270449981</v>
      </c>
      <c r="HZ36" s="42">
        <v>72330.295404559991</v>
      </c>
      <c r="IA36" s="42">
        <v>74937.143864310012</v>
      </c>
      <c r="IB36" s="42">
        <v>78216.66276182</v>
      </c>
      <c r="IC36" s="42">
        <v>79957.999576999995</v>
      </c>
      <c r="ID36" s="42">
        <v>99590.230382270005</v>
      </c>
      <c r="IE36" s="42">
        <v>96775.015464629992</v>
      </c>
      <c r="IF36" s="42">
        <v>89758.464798289991</v>
      </c>
      <c r="IG36" s="42">
        <v>88231.838502030005</v>
      </c>
      <c r="IH36" s="42">
        <v>84623.635015869993</v>
      </c>
      <c r="II36" s="42">
        <v>91355.361615589994</v>
      </c>
      <c r="IJ36" s="42">
        <v>78258.52312427001</v>
      </c>
      <c r="IK36" s="42">
        <v>75342.531154530006</v>
      </c>
      <c r="IL36" s="42">
        <v>83617.923614659987</v>
      </c>
      <c r="IM36" s="42">
        <v>91613.341695909985</v>
      </c>
      <c r="IN36" s="42">
        <v>92880.638820249995</v>
      </c>
      <c r="IO36" s="42">
        <v>108363.25333990999</v>
      </c>
      <c r="IP36" s="42">
        <v>104255.83085664001</v>
      </c>
      <c r="IQ36" s="42">
        <v>101034.99192277002</v>
      </c>
      <c r="IR36" s="42">
        <v>104955.65711813999</v>
      </c>
      <c r="IS36" s="42">
        <v>100916.27213495999</v>
      </c>
      <c r="IT36" s="42">
        <v>98699.853769559995</v>
      </c>
      <c r="IU36" s="42">
        <v>114583.06902790998</v>
      </c>
      <c r="IV36" s="42">
        <v>85001.132754489983</v>
      </c>
      <c r="IW36" s="42">
        <v>86191.06732372001</v>
      </c>
      <c r="IX36" s="42">
        <v>89319.651937619987</v>
      </c>
      <c r="IY36" s="42">
        <v>82182.568059790006</v>
      </c>
      <c r="IZ36" s="42">
        <v>79190.763733300002</v>
      </c>
      <c r="JA36" s="42">
        <v>120984.79450798999</v>
      </c>
      <c r="JB36" s="42">
        <v>99310.129083569991</v>
      </c>
      <c r="JC36" s="42">
        <v>98854.619353229995</v>
      </c>
      <c r="JD36" s="42">
        <v>102046.71303638999</v>
      </c>
      <c r="JE36" s="42">
        <v>112961.10869737001</v>
      </c>
      <c r="JF36" s="42">
        <v>118566.72271829001</v>
      </c>
      <c r="JG36" s="42">
        <v>129933.87192596</v>
      </c>
      <c r="JH36" s="42">
        <v>123729.10284117</v>
      </c>
      <c r="JI36" s="42">
        <v>126933.24972712998</v>
      </c>
      <c r="JJ36" s="42">
        <v>133907.81663870002</v>
      </c>
      <c r="JK36" s="42">
        <v>128299.71878099001</v>
      </c>
      <c r="JL36" s="42">
        <v>122362.99017422</v>
      </c>
      <c r="JM36" s="42">
        <v>137718.80011113003</v>
      </c>
      <c r="JN36" s="42">
        <v>143996.89405355003</v>
      </c>
      <c r="JO36" s="42">
        <v>149204.68325326999</v>
      </c>
      <c r="JP36" s="42">
        <v>154781.98441507999</v>
      </c>
      <c r="JQ36" s="42">
        <v>151024.47600967999</v>
      </c>
      <c r="JR36" s="42">
        <v>149340.00153345999</v>
      </c>
      <c r="JS36" s="42">
        <v>156996.76815138001</v>
      </c>
      <c r="JT36" s="42">
        <v>141863.09389589002</v>
      </c>
      <c r="JU36" s="42">
        <v>147414.27918059999</v>
      </c>
      <c r="JV36" s="42">
        <v>148635.68062286999</v>
      </c>
      <c r="JW36" s="42">
        <v>131195.87632367</v>
      </c>
      <c r="JX36" s="42">
        <v>126157.66650145</v>
      </c>
      <c r="JY36" s="42">
        <v>135505.82003075001</v>
      </c>
      <c r="JZ36" s="42">
        <v>131077.86014845001</v>
      </c>
      <c r="KA36" s="42">
        <v>136407.73299642999</v>
      </c>
      <c r="KB36" s="42">
        <v>135181.28112366001</v>
      </c>
      <c r="KC36" s="42">
        <v>141782.10104348001</v>
      </c>
      <c r="KD36" s="42">
        <v>146184.77724732997</v>
      </c>
      <c r="KE36" s="42">
        <v>160872.07670529</v>
      </c>
      <c r="KF36" s="42">
        <v>145231.65196814999</v>
      </c>
      <c r="KG36" s="42">
        <v>150519.12435557001</v>
      </c>
      <c r="KH36" s="42">
        <v>161249.82109792999</v>
      </c>
      <c r="KI36" s="42">
        <v>150488.25708266001</v>
      </c>
      <c r="KJ36" s="71"/>
    </row>
    <row r="37" spans="1:296">
      <c r="A37" s="30" t="s">
        <v>50</v>
      </c>
      <c r="B37" s="17" t="s">
        <v>33</v>
      </c>
      <c r="C37" s="42">
        <v>4348.0259203799978</v>
      </c>
      <c r="D37" s="42">
        <v>6576.1991551099964</v>
      </c>
      <c r="E37" s="42">
        <v>5874.8302107</v>
      </c>
      <c r="F37" s="42">
        <v>2278.853767229999</v>
      </c>
      <c r="G37" s="42">
        <v>1409.4785658000001</v>
      </c>
      <c r="H37" s="42">
        <v>1710.6843997700016</v>
      </c>
      <c r="I37" s="42">
        <v>3030.5293574899988</v>
      </c>
      <c r="J37" s="42">
        <v>3979.8816003899992</v>
      </c>
      <c r="K37" s="42">
        <v>4323.3546251299977</v>
      </c>
      <c r="L37" s="42">
        <v>3584.983079069998</v>
      </c>
      <c r="M37" s="42">
        <v>4743.0767283099995</v>
      </c>
      <c r="N37" s="42">
        <v>4987.683482819999</v>
      </c>
      <c r="O37" s="42">
        <v>4956.6768320500014</v>
      </c>
      <c r="P37" s="42">
        <v>7483.7534019799969</v>
      </c>
      <c r="Q37" s="42">
        <v>8245.7886331500013</v>
      </c>
      <c r="R37" s="42">
        <v>8673.6811491699991</v>
      </c>
      <c r="S37" s="42">
        <v>8399.7255676000023</v>
      </c>
      <c r="T37" s="42">
        <v>3623.8289342700009</v>
      </c>
      <c r="U37" s="42">
        <v>6065.3121866799993</v>
      </c>
      <c r="V37" s="42">
        <v>-111.73928526000236</v>
      </c>
      <c r="W37" s="42">
        <v>-555.60156246000406</v>
      </c>
      <c r="X37" s="42">
        <v>-286.8795840700077</v>
      </c>
      <c r="Y37" s="42">
        <v>2533.2334563299992</v>
      </c>
      <c r="Z37" s="42">
        <v>2753.6971783400004</v>
      </c>
      <c r="AA37" s="42">
        <v>4278.9678545399966</v>
      </c>
      <c r="AB37" s="42">
        <v>4312.4811939799965</v>
      </c>
      <c r="AC37" s="42">
        <v>1223.6351662600027</v>
      </c>
      <c r="AD37" s="42">
        <v>1386.5549962499972</v>
      </c>
      <c r="AE37" s="42">
        <v>-1234.9986834400042</v>
      </c>
      <c r="AF37" s="42">
        <v>-1813.9472274399996</v>
      </c>
      <c r="AG37" s="42">
        <v>-426.47350702999756</v>
      </c>
      <c r="AH37" s="42">
        <v>2476.3134907499989</v>
      </c>
      <c r="AI37" s="42">
        <v>-1709.0947989800006</v>
      </c>
      <c r="AJ37" s="42">
        <v>1480.1625426899991</v>
      </c>
      <c r="AK37" s="42">
        <v>2390.4113106600016</v>
      </c>
      <c r="AL37" s="42">
        <v>5285.3701600199984</v>
      </c>
      <c r="AM37" s="42">
        <v>2895.6249648299963</v>
      </c>
      <c r="AN37" s="42">
        <v>-6055.1305123700004</v>
      </c>
      <c r="AO37" s="42">
        <v>-7835.0474399800005</v>
      </c>
      <c r="AP37" s="42">
        <v>-7520.1474700199979</v>
      </c>
      <c r="AQ37" s="42">
        <v>-6555.755274359999</v>
      </c>
      <c r="AR37" s="42">
        <v>-9977.0033015400004</v>
      </c>
      <c r="AS37" s="42">
        <v>-6947.8072006099974</v>
      </c>
      <c r="AT37" s="42">
        <v>-3305.2979149499988</v>
      </c>
      <c r="AU37" s="42">
        <v>-407.396056890002</v>
      </c>
      <c r="AV37" s="42">
        <v>-2866.9186014999996</v>
      </c>
      <c r="AW37" s="42">
        <v>-3666.2823078800011</v>
      </c>
      <c r="AX37" s="42">
        <v>-2458.0358191800005</v>
      </c>
      <c r="AY37" s="42">
        <v>48.138011779999943</v>
      </c>
      <c r="AZ37" s="42">
        <v>-3226.6065008399983</v>
      </c>
      <c r="BA37" s="42">
        <v>-6103.6164009499971</v>
      </c>
      <c r="BB37" s="42">
        <v>-6343.1394384499999</v>
      </c>
      <c r="BC37" s="42">
        <v>-6042.3663348599985</v>
      </c>
      <c r="BD37" s="42">
        <v>-6104.1456023600003</v>
      </c>
      <c r="BE37" s="42">
        <v>-3519.858257429998</v>
      </c>
      <c r="BF37" s="42">
        <v>-4078.0805606799968</v>
      </c>
      <c r="BG37" s="42">
        <v>-7541.1270204799985</v>
      </c>
      <c r="BH37" s="42">
        <v>-4408.889605119999</v>
      </c>
      <c r="BI37" s="42">
        <v>-2380.4358273100042</v>
      </c>
      <c r="BJ37" s="42">
        <v>-2488.7952889500029</v>
      </c>
      <c r="BK37" s="42">
        <v>-646.07924541000102</v>
      </c>
      <c r="BL37" s="42">
        <v>-1831.6564252600019</v>
      </c>
      <c r="BM37" s="42">
        <v>-5069.0268264099977</v>
      </c>
      <c r="BN37" s="42">
        <v>-6180.2932921499978</v>
      </c>
      <c r="BO37" s="42">
        <v>-5063.9809410599992</v>
      </c>
      <c r="BP37" s="42">
        <v>-2404.5243380500033</v>
      </c>
      <c r="BQ37" s="42">
        <v>-1637.4008365500013</v>
      </c>
      <c r="BR37" s="42">
        <v>-2503.4064551800002</v>
      </c>
      <c r="BS37" s="42">
        <v>-3363.6328485699996</v>
      </c>
      <c r="BT37" s="42">
        <v>-4245.7843088200043</v>
      </c>
      <c r="BU37" s="42">
        <v>-4815.5926352400056</v>
      </c>
      <c r="BV37" s="42">
        <v>-240.92869957000039</v>
      </c>
      <c r="BW37" s="42">
        <v>4335.5002261399986</v>
      </c>
      <c r="BX37" s="42">
        <v>-1329.8354524900005</v>
      </c>
      <c r="BY37" s="42">
        <v>-2308.3383554600023</v>
      </c>
      <c r="BZ37" s="42">
        <v>-2629.2977001900017</v>
      </c>
      <c r="CA37" s="42">
        <v>-8405.1897041699995</v>
      </c>
      <c r="CB37" s="42">
        <v>180.21161627999754</v>
      </c>
      <c r="CC37" s="42">
        <v>-2836.8134036699994</v>
      </c>
      <c r="CD37" s="42">
        <v>-2173.4855261800003</v>
      </c>
      <c r="CE37" s="42">
        <v>-2863.1202133800016</v>
      </c>
      <c r="CF37" s="42">
        <v>487.22436589999961</v>
      </c>
      <c r="CG37" s="42">
        <v>2584.1943674999984</v>
      </c>
      <c r="CH37" s="42">
        <v>5229.6219589599996</v>
      </c>
      <c r="CI37" s="42">
        <v>6438.0143930700024</v>
      </c>
      <c r="CJ37" s="42">
        <v>6071.7357078099985</v>
      </c>
      <c r="CK37" s="42">
        <v>3260.043012959999</v>
      </c>
      <c r="CL37" s="42">
        <v>-6422.3989855100017</v>
      </c>
      <c r="CM37" s="42">
        <v>526.1036882999997</v>
      </c>
      <c r="CN37" s="42">
        <v>1001.9055654212989</v>
      </c>
      <c r="CO37" s="42">
        <v>668.73976983600005</v>
      </c>
      <c r="CP37" s="42">
        <v>1827.5969553508003</v>
      </c>
      <c r="CQ37" s="42">
        <v>1523.1013345808988</v>
      </c>
      <c r="CR37" s="42">
        <v>80.095666362500197</v>
      </c>
      <c r="CS37" s="42">
        <v>5095.2728610599997</v>
      </c>
      <c r="CT37" s="42">
        <v>726.40698872749999</v>
      </c>
      <c r="CU37" s="42">
        <v>3332.4066396899998</v>
      </c>
      <c r="CV37" s="42">
        <v>2835.3243074600005</v>
      </c>
      <c r="CW37" s="42">
        <v>4764.0118594300002</v>
      </c>
      <c r="CX37" s="42">
        <v>-1058.32136782</v>
      </c>
      <c r="CY37" s="42">
        <v>-293.78155473999868</v>
      </c>
      <c r="CZ37" s="42">
        <v>-494.10016132999954</v>
      </c>
      <c r="DA37" s="42">
        <v>1224.4466382600003</v>
      </c>
      <c r="DB37" s="42">
        <v>1314.4408485600006</v>
      </c>
      <c r="DC37" s="42">
        <v>4221.3718338500003</v>
      </c>
      <c r="DD37" s="42">
        <v>1031.4891724499976</v>
      </c>
      <c r="DE37" s="42">
        <v>1353.0872982399997</v>
      </c>
      <c r="DF37" s="42">
        <v>1638.8381496399988</v>
      </c>
      <c r="DG37" s="42">
        <v>3523.7246627499994</v>
      </c>
      <c r="DH37" s="42">
        <v>2769.282804479999</v>
      </c>
      <c r="DI37" s="42">
        <v>1184.0203673899996</v>
      </c>
      <c r="DJ37" s="42">
        <v>285.7888103999976</v>
      </c>
      <c r="DK37" s="42">
        <v>927.40927338999791</v>
      </c>
      <c r="DL37" s="42">
        <v>-1418.6519837700007</v>
      </c>
      <c r="DM37" s="42">
        <v>1889.2155449499992</v>
      </c>
      <c r="DN37" s="42">
        <v>2164.1473410699982</v>
      </c>
      <c r="DO37" s="42">
        <v>1937.7460801800003</v>
      </c>
      <c r="DP37" s="42">
        <v>2939.06202373</v>
      </c>
      <c r="DQ37" s="42">
        <v>1279.6404955699991</v>
      </c>
      <c r="DR37" s="42">
        <v>1647.4864229799987</v>
      </c>
      <c r="DS37" s="42">
        <v>2216.3374661500002</v>
      </c>
      <c r="DT37" s="42">
        <v>1855.7438275099994</v>
      </c>
      <c r="DU37" s="42">
        <v>1056.1937940199996</v>
      </c>
      <c r="DV37" s="42">
        <v>41.97808325999813</v>
      </c>
      <c r="DW37" s="42">
        <v>-823.07520207000107</v>
      </c>
      <c r="DX37" s="42">
        <v>855.46634594999796</v>
      </c>
      <c r="DY37" s="42">
        <v>3204.4271791900001</v>
      </c>
      <c r="DZ37" s="42">
        <v>591.84815171999981</v>
      </c>
      <c r="EA37" s="42">
        <v>2346.5490144899995</v>
      </c>
      <c r="EB37" s="42">
        <v>-1042.3071496700013</v>
      </c>
      <c r="EC37" s="42">
        <v>1750.6527938599993</v>
      </c>
      <c r="ED37" s="42">
        <v>1274.9264602699986</v>
      </c>
      <c r="EE37" s="42">
        <v>456.40193886999987</v>
      </c>
      <c r="EF37" s="42">
        <v>2154.791212130001</v>
      </c>
      <c r="EG37" s="42">
        <v>1124.6427351999996</v>
      </c>
      <c r="EH37" s="42">
        <v>1760.65022206</v>
      </c>
      <c r="EI37" s="42">
        <v>1040.9306713100004</v>
      </c>
      <c r="EJ37" s="42">
        <v>1846.2084631099992</v>
      </c>
      <c r="EK37" s="42">
        <v>1716.3362205399999</v>
      </c>
      <c r="EL37" s="42">
        <v>2473.87714091</v>
      </c>
      <c r="EM37" s="42">
        <v>710.50131042999965</v>
      </c>
      <c r="EN37" s="42">
        <v>649.68868165999993</v>
      </c>
      <c r="EO37" s="42">
        <v>744.96176437000031</v>
      </c>
      <c r="EP37" s="42">
        <v>-168.92347990000144</v>
      </c>
      <c r="EQ37" s="42">
        <v>807.09613381000054</v>
      </c>
      <c r="ER37" s="42">
        <v>-611.9524118900008</v>
      </c>
      <c r="ES37" s="42">
        <v>-1371.7552687900006</v>
      </c>
      <c r="ET37" s="42">
        <v>-5844.3272965399992</v>
      </c>
      <c r="EU37" s="42">
        <v>-1065.0432135399988</v>
      </c>
      <c r="EV37" s="42">
        <v>-874.47851569999966</v>
      </c>
      <c r="EW37" s="42">
        <v>-1026.7149936400001</v>
      </c>
      <c r="EX37" s="42">
        <v>-398.85916867999913</v>
      </c>
      <c r="EY37" s="42">
        <v>-696.69127176999882</v>
      </c>
      <c r="EZ37" s="42">
        <v>-454.05328076000023</v>
      </c>
      <c r="FA37" s="42">
        <v>-801.78883045000021</v>
      </c>
      <c r="FB37" s="42">
        <v>55.576955080000516</v>
      </c>
      <c r="FC37" s="42">
        <v>-110.78065980999963</v>
      </c>
      <c r="FD37" s="42">
        <v>-2905.6575222699985</v>
      </c>
      <c r="FE37" s="42">
        <v>-550.00508701000035</v>
      </c>
      <c r="FF37" s="42">
        <v>-1977.7329774399986</v>
      </c>
      <c r="FG37" s="42">
        <v>-666.71012465000058</v>
      </c>
      <c r="FH37" s="42">
        <v>-1308.7818588700002</v>
      </c>
      <c r="FI37" s="42">
        <v>-1511.0166072000002</v>
      </c>
      <c r="FJ37" s="42">
        <v>-1519.4850824200012</v>
      </c>
      <c r="FK37" s="42">
        <v>-730.68392882999979</v>
      </c>
      <c r="FL37" s="42">
        <v>-544.65386900000067</v>
      </c>
      <c r="FM37" s="42">
        <v>-1009.4828013099996</v>
      </c>
      <c r="FN37" s="42">
        <v>-588.6320148800005</v>
      </c>
      <c r="FO37" s="42">
        <v>-1190.0376788999993</v>
      </c>
      <c r="FP37" s="42">
        <v>-724.45758174000002</v>
      </c>
      <c r="FQ37" s="42">
        <v>-550.14647213999979</v>
      </c>
      <c r="FR37" s="42">
        <v>-5246.8615489899985</v>
      </c>
      <c r="FS37" s="42">
        <v>-1785.9343823200015</v>
      </c>
      <c r="FT37" s="42">
        <v>-1353.3867623999995</v>
      </c>
      <c r="FU37" s="42">
        <v>-1085.5312456300007</v>
      </c>
      <c r="FV37" s="42">
        <v>-1314.3225565499997</v>
      </c>
      <c r="FW37" s="42">
        <v>-2195.3809325999991</v>
      </c>
      <c r="FX37" s="42">
        <v>-2512.4807078100002</v>
      </c>
      <c r="FY37" s="42">
        <v>-2390.6978231800003</v>
      </c>
      <c r="FZ37" s="42">
        <v>-658.83387945999857</v>
      </c>
      <c r="GA37" s="42">
        <v>-261.19915810000111</v>
      </c>
      <c r="GB37" s="42">
        <v>-984.93250197000179</v>
      </c>
      <c r="GC37" s="42">
        <v>-1765.1765870499994</v>
      </c>
      <c r="GD37" s="42">
        <v>-4139.1213607799982</v>
      </c>
      <c r="GE37" s="42">
        <v>-1547.7439153999994</v>
      </c>
      <c r="GF37" s="42">
        <v>-1246.5259980600003</v>
      </c>
      <c r="GG37" s="42">
        <v>-1159.0070959599998</v>
      </c>
      <c r="GH37" s="42">
        <v>-1200.3692912300003</v>
      </c>
      <c r="GI37" s="42">
        <v>-2217.2239168900005</v>
      </c>
      <c r="GJ37" s="42">
        <v>45.207522930000778</v>
      </c>
      <c r="GK37" s="42">
        <v>162.29672927999945</v>
      </c>
      <c r="GL37" s="42">
        <v>92.451275670000541</v>
      </c>
      <c r="GM37" s="42">
        <v>170.35882407999998</v>
      </c>
      <c r="GN37" s="42">
        <v>-1546.5015278900009</v>
      </c>
      <c r="GO37" s="42">
        <v>-1420.5178225099999</v>
      </c>
      <c r="GP37" s="42">
        <v>-974.70681261999971</v>
      </c>
      <c r="GQ37" s="42">
        <v>-1588.3592895000006</v>
      </c>
      <c r="GR37" s="42">
        <v>-441.26241935999997</v>
      </c>
      <c r="GS37" s="42">
        <v>-1083.3344596400007</v>
      </c>
      <c r="GT37" s="42">
        <v>-657.01356712000052</v>
      </c>
      <c r="GU37" s="42">
        <v>-1741.3082547700005</v>
      </c>
      <c r="GV37" s="42">
        <v>-213.95102868000095</v>
      </c>
      <c r="GW37" s="42">
        <v>-2136.1220616499995</v>
      </c>
      <c r="GX37" s="42">
        <v>313.10545437999963</v>
      </c>
      <c r="GY37" s="42">
        <v>777.62362543999961</v>
      </c>
      <c r="GZ37" s="42">
        <v>-243.31465447999972</v>
      </c>
      <c r="HA37" s="42">
        <v>-1177.5970457800017</v>
      </c>
      <c r="HB37" s="42">
        <v>-754.65949357999989</v>
      </c>
      <c r="HC37" s="42">
        <v>-751.1624401500012</v>
      </c>
      <c r="HD37" s="42">
        <v>-673.68683154000109</v>
      </c>
      <c r="HE37" s="42">
        <v>-138.05411530000038</v>
      </c>
      <c r="HF37" s="42">
        <v>-623.18738193000081</v>
      </c>
      <c r="HG37" s="42">
        <v>-448.38191100999938</v>
      </c>
      <c r="HH37" s="42">
        <v>-959.07557038000141</v>
      </c>
      <c r="HI37" s="42">
        <v>1842.6182373600004</v>
      </c>
      <c r="HJ37" s="42">
        <v>-3939.0408607999998</v>
      </c>
      <c r="HK37" s="42">
        <v>556.41688447999968</v>
      </c>
      <c r="HL37" s="42">
        <v>2072.2853607100001</v>
      </c>
      <c r="HM37" s="42">
        <v>-298.26046489999999</v>
      </c>
      <c r="HN37" s="42">
        <v>-6606.1876428800006</v>
      </c>
      <c r="HO37" s="42">
        <v>-3903.3684151300022</v>
      </c>
      <c r="HP37" s="42">
        <v>-998.98092494000048</v>
      </c>
      <c r="HQ37" s="42">
        <v>-2512.4186119599999</v>
      </c>
      <c r="HR37" s="42">
        <v>-2030.9236300899997</v>
      </c>
      <c r="HS37" s="42">
        <v>-1094.0932307200001</v>
      </c>
      <c r="HT37" s="42">
        <v>-168.12602084999889</v>
      </c>
      <c r="HU37" s="42">
        <v>604.2767010499997</v>
      </c>
      <c r="HV37" s="42">
        <v>-340.80403744000068</v>
      </c>
      <c r="HW37" s="42">
        <v>-4235.3580655100013</v>
      </c>
      <c r="HX37" s="42">
        <v>-4613.8875371000013</v>
      </c>
      <c r="HY37" s="42">
        <v>-1865.6124714699995</v>
      </c>
      <c r="HZ37" s="42">
        <v>-1996.5482923599998</v>
      </c>
      <c r="IA37" s="42">
        <v>-2249.4808936199997</v>
      </c>
      <c r="IB37" s="42">
        <v>-1447.6445616700012</v>
      </c>
      <c r="IC37" s="42">
        <v>-584.77877726999986</v>
      </c>
      <c r="ID37" s="42">
        <v>-1864.3017865100005</v>
      </c>
      <c r="IE37" s="42">
        <v>-1306.5896984500005</v>
      </c>
      <c r="IF37" s="42">
        <v>-832.59988772999986</v>
      </c>
      <c r="IG37" s="42">
        <v>-1207.9809253899998</v>
      </c>
      <c r="IH37" s="42">
        <v>-646.58968113999981</v>
      </c>
      <c r="II37" s="42">
        <v>-3415.1312534000008</v>
      </c>
      <c r="IJ37" s="42">
        <v>-2664.4583552600002</v>
      </c>
      <c r="IK37" s="42">
        <v>-1917.7272191800002</v>
      </c>
      <c r="IL37" s="42">
        <v>-3323.7963256799994</v>
      </c>
      <c r="IM37" s="42">
        <v>-1767.7043869599997</v>
      </c>
      <c r="IN37" s="42">
        <v>-4030.05636688</v>
      </c>
      <c r="IO37" s="42">
        <v>-1387.8202968099999</v>
      </c>
      <c r="IP37" s="42">
        <v>-1304.1228786799998</v>
      </c>
      <c r="IQ37" s="42">
        <v>-1168.7250370399997</v>
      </c>
      <c r="IR37" s="42">
        <v>-2175.4811688</v>
      </c>
      <c r="IS37" s="42">
        <v>-3510.0053791299993</v>
      </c>
      <c r="IT37" s="42">
        <v>15687.09479986</v>
      </c>
      <c r="IU37" s="42">
        <v>18566.495187549997</v>
      </c>
      <c r="IV37" s="42">
        <v>35226.258251829997</v>
      </c>
      <c r="IW37" s="42">
        <v>35428.024454460006</v>
      </c>
      <c r="IX37" s="42">
        <v>24789.961871590007</v>
      </c>
      <c r="IY37" s="42">
        <v>32076.865342839999</v>
      </c>
      <c r="IZ37" s="42">
        <v>30349.76803829</v>
      </c>
      <c r="JA37" s="42">
        <v>26503.550198969999</v>
      </c>
      <c r="JB37" s="42">
        <v>22594.155115090001</v>
      </c>
      <c r="JC37" s="42">
        <v>24012.573108819997</v>
      </c>
      <c r="JD37" s="42">
        <v>22670.170563849999</v>
      </c>
      <c r="JE37" s="42">
        <v>19063.335226269999</v>
      </c>
      <c r="JF37" s="42">
        <v>18093.646433280002</v>
      </c>
      <c r="JG37" s="42">
        <v>10217.01159023</v>
      </c>
      <c r="JH37" s="42">
        <v>10878.005528069998</v>
      </c>
      <c r="JI37" s="42">
        <v>14309.51768022</v>
      </c>
      <c r="JJ37" s="42">
        <v>5384.670883509998</v>
      </c>
      <c r="JK37" s="42">
        <v>13720.278442549999</v>
      </c>
      <c r="JL37" s="42">
        <v>10310.267593070002</v>
      </c>
      <c r="JM37" s="42">
        <v>12414.749092000002</v>
      </c>
      <c r="JN37" s="42">
        <v>8248.7148268900037</v>
      </c>
      <c r="JO37" s="42">
        <v>5825.9721356299997</v>
      </c>
      <c r="JP37" s="42">
        <v>7793.6554237</v>
      </c>
      <c r="JQ37" s="42">
        <v>4252.0402162799992</v>
      </c>
      <c r="JR37" s="42">
        <v>6644.9965051300005</v>
      </c>
      <c r="JS37" s="42">
        <v>161.21174675000293</v>
      </c>
      <c r="JT37" s="42">
        <v>-771.32771118000073</v>
      </c>
      <c r="JU37" s="42">
        <v>-1569.5267387899994</v>
      </c>
      <c r="JV37" s="42">
        <v>-707.3171967699991</v>
      </c>
      <c r="JW37" s="42">
        <v>-2078.2030830100002</v>
      </c>
      <c r="JX37" s="42">
        <v>-8594.17448926</v>
      </c>
      <c r="JY37" s="42">
        <v>-2946.7485287299987</v>
      </c>
      <c r="JZ37" s="42">
        <v>-1525.6820170599995</v>
      </c>
      <c r="KA37" s="42">
        <v>-1710.9649077100003</v>
      </c>
      <c r="KB37" s="42">
        <v>-1701.62704631</v>
      </c>
      <c r="KC37" s="42">
        <v>-3089.9031492599997</v>
      </c>
      <c r="KD37" s="42">
        <v>-373.98229970000011</v>
      </c>
      <c r="KE37" s="42">
        <v>-4149.7843463700001</v>
      </c>
      <c r="KF37" s="42">
        <v>-3508.8381649199991</v>
      </c>
      <c r="KG37" s="42">
        <v>-2258.68891996</v>
      </c>
      <c r="KH37" s="42">
        <v>-7360.7107919900009</v>
      </c>
      <c r="KI37" s="42">
        <v>-6513.9418608800006</v>
      </c>
      <c r="KJ37" s="71"/>
    </row>
    <row r="38" spans="1:296">
      <c r="A38" s="30" t="s">
        <v>51</v>
      </c>
      <c r="B38" s="17" t="s">
        <v>33</v>
      </c>
      <c r="C38" s="42">
        <v>1063.0892656586204</v>
      </c>
      <c r="D38" s="42">
        <v>1054.7660809386205</v>
      </c>
      <c r="E38" s="42">
        <v>1052.3801276986205</v>
      </c>
      <c r="F38" s="42">
        <v>1053.8358921186204</v>
      </c>
      <c r="G38" s="42">
        <v>1053.3913923386206</v>
      </c>
      <c r="H38" s="42">
        <v>1045.8411773186206</v>
      </c>
      <c r="I38" s="42">
        <v>1067.3404878986207</v>
      </c>
      <c r="J38" s="42">
        <v>1074.9494983986206</v>
      </c>
      <c r="K38" s="42">
        <v>1085.8039224086203</v>
      </c>
      <c r="L38" s="42">
        <v>1087.1714466386204</v>
      </c>
      <c r="M38" s="42">
        <v>1095.158468718186</v>
      </c>
      <c r="N38" s="42">
        <v>1092.8816819681861</v>
      </c>
      <c r="O38" s="42">
        <v>1098.5237931731658</v>
      </c>
      <c r="P38" s="42">
        <v>1094.4950211831658</v>
      </c>
      <c r="Q38" s="42">
        <v>1087.4450082631658</v>
      </c>
      <c r="R38" s="42">
        <v>1087.940827743166</v>
      </c>
      <c r="S38" s="42">
        <v>1088.0462141931657</v>
      </c>
      <c r="T38" s="42">
        <v>1091.4967816831656</v>
      </c>
      <c r="U38" s="42">
        <v>1097.2912973394359</v>
      </c>
      <c r="V38" s="42">
        <v>581.23627109943607</v>
      </c>
      <c r="W38" s="42">
        <v>577.014682149436</v>
      </c>
      <c r="X38" s="42">
        <v>579.39478902943608</v>
      </c>
      <c r="Y38" s="42">
        <v>581.331072499436</v>
      </c>
      <c r="Z38" s="42">
        <v>584.64182889943595</v>
      </c>
      <c r="AA38" s="42">
        <v>598.47246127943606</v>
      </c>
      <c r="AB38" s="42">
        <v>598.62345998943601</v>
      </c>
      <c r="AC38" s="42">
        <v>593.19585568943603</v>
      </c>
      <c r="AD38" s="42">
        <v>592.27994221943595</v>
      </c>
      <c r="AE38" s="42">
        <v>603.62229415999991</v>
      </c>
      <c r="AF38" s="42">
        <v>612.71783730999994</v>
      </c>
      <c r="AG38" s="42">
        <v>617.02264362999995</v>
      </c>
      <c r="AH38" s="42">
        <v>619.93961218000004</v>
      </c>
      <c r="AI38" s="42">
        <v>615.62818522999999</v>
      </c>
      <c r="AJ38" s="42">
        <v>617.16756758999998</v>
      </c>
      <c r="AK38" s="42">
        <v>613.36925038999993</v>
      </c>
      <c r="AL38" s="42">
        <v>616.24702868999998</v>
      </c>
      <c r="AM38" s="42">
        <v>636.96509432000005</v>
      </c>
      <c r="AN38" s="42">
        <v>632.79017403</v>
      </c>
      <c r="AO38" s="42">
        <v>625.35193444000004</v>
      </c>
      <c r="AP38" s="42">
        <v>622.10138608</v>
      </c>
      <c r="AQ38" s="42">
        <v>625.51990891999992</v>
      </c>
      <c r="AR38" s="42">
        <v>518.12488206</v>
      </c>
      <c r="AS38" s="42">
        <v>521.00045193000005</v>
      </c>
      <c r="AT38" s="42">
        <v>523.44528022999998</v>
      </c>
      <c r="AU38" s="42">
        <v>533.43552692000014</v>
      </c>
      <c r="AV38" s="42">
        <v>549.24177015000009</v>
      </c>
      <c r="AW38" s="42">
        <v>560.37683451999999</v>
      </c>
      <c r="AX38" s="42">
        <v>527.42527695999991</v>
      </c>
      <c r="AY38" s="42">
        <v>538.20039946999998</v>
      </c>
      <c r="AZ38" s="42">
        <v>530.63155554999992</v>
      </c>
      <c r="BA38" s="42">
        <v>528.60684350999998</v>
      </c>
      <c r="BB38" s="42">
        <v>531.92999562999989</v>
      </c>
      <c r="BC38" s="42">
        <v>533.70730655</v>
      </c>
      <c r="BD38" s="42">
        <v>535.14686010000003</v>
      </c>
      <c r="BE38" s="42">
        <v>538.61230603999991</v>
      </c>
      <c r="BF38" s="42">
        <v>546.43983240000011</v>
      </c>
      <c r="BG38" s="42">
        <v>552.60387036999998</v>
      </c>
      <c r="BH38" s="42">
        <v>553.96085420999987</v>
      </c>
      <c r="BI38" s="42">
        <v>554.13708845000008</v>
      </c>
      <c r="BJ38" s="42">
        <v>553.74637883000003</v>
      </c>
      <c r="BK38" s="42">
        <v>592.18572072999996</v>
      </c>
      <c r="BL38" s="42">
        <v>582.94002845</v>
      </c>
      <c r="BM38" s="42">
        <v>563.84435593000001</v>
      </c>
      <c r="BN38" s="42">
        <v>566.61505708999994</v>
      </c>
      <c r="BO38" s="42">
        <v>574.51143016000003</v>
      </c>
      <c r="BP38" s="42">
        <v>572.47506479000015</v>
      </c>
      <c r="BQ38" s="42">
        <v>578.66678492999995</v>
      </c>
      <c r="BR38" s="42">
        <v>579.98199784999997</v>
      </c>
      <c r="BS38" s="42">
        <v>578.18150877999994</v>
      </c>
      <c r="BT38" s="42">
        <v>580.47365117000004</v>
      </c>
      <c r="BU38" s="42">
        <v>585.54623741</v>
      </c>
      <c r="BV38" s="42">
        <v>578.62744692999991</v>
      </c>
      <c r="BW38" s="42">
        <v>623.74709380000002</v>
      </c>
      <c r="BX38" s="42">
        <v>620.80202582000004</v>
      </c>
      <c r="BY38" s="42">
        <v>598.18344741999999</v>
      </c>
      <c r="BZ38" s="42">
        <v>600.57649392999997</v>
      </c>
      <c r="CA38" s="42">
        <v>601.42398578000007</v>
      </c>
      <c r="CB38" s="42">
        <v>602.83719363</v>
      </c>
      <c r="CC38" s="42">
        <v>607.47293569999988</v>
      </c>
      <c r="CD38" s="42">
        <v>615.32578492999994</v>
      </c>
      <c r="CE38" s="42">
        <v>616.21110168999996</v>
      </c>
      <c r="CF38" s="42">
        <v>615.91831422000018</v>
      </c>
      <c r="CG38" s="42">
        <v>613.33711377999987</v>
      </c>
      <c r="CH38" s="42">
        <v>612.88769413999989</v>
      </c>
      <c r="CI38" s="42">
        <v>653.52494325000009</v>
      </c>
      <c r="CJ38" s="42">
        <v>648.83844138000006</v>
      </c>
      <c r="CK38" s="42">
        <v>623.11011183000005</v>
      </c>
      <c r="CL38" s="42">
        <v>630.19351245999997</v>
      </c>
      <c r="CM38" s="42">
        <v>628.58671621999997</v>
      </c>
      <c r="CN38" s="42">
        <v>626.82842033000009</v>
      </c>
      <c r="CO38" s="42">
        <v>637.55931571000008</v>
      </c>
      <c r="CP38" s="42">
        <v>640.93795308999995</v>
      </c>
      <c r="CQ38" s="42">
        <v>642.1956650699999</v>
      </c>
      <c r="CR38" s="42">
        <v>641.61088422</v>
      </c>
      <c r="CS38" s="42">
        <v>655.07185925999988</v>
      </c>
      <c r="CT38" s="42">
        <v>666.44245412999999</v>
      </c>
      <c r="CU38" s="42">
        <v>708.43015136999998</v>
      </c>
      <c r="CV38" s="42">
        <v>711.29621653000004</v>
      </c>
      <c r="CW38" s="42">
        <v>717.03968128999998</v>
      </c>
      <c r="CX38" s="42">
        <v>752.45600127</v>
      </c>
      <c r="CY38" s="42">
        <v>759.13466165999989</v>
      </c>
      <c r="CZ38" s="42">
        <v>765.74601655999993</v>
      </c>
      <c r="DA38" s="42">
        <v>800.38352723000003</v>
      </c>
      <c r="DB38" s="42">
        <v>813.55557751999993</v>
      </c>
      <c r="DC38" s="42">
        <v>825.32716837000009</v>
      </c>
      <c r="DD38" s="42">
        <v>841.83679776000008</v>
      </c>
      <c r="DE38" s="42">
        <v>865.46650074000001</v>
      </c>
      <c r="DF38" s="42">
        <v>884.95536559000004</v>
      </c>
      <c r="DG38" s="42">
        <v>968.57189478999987</v>
      </c>
      <c r="DH38" s="42">
        <v>947.53745989000004</v>
      </c>
      <c r="DI38" s="42">
        <v>933.23294395000005</v>
      </c>
      <c r="DJ38" s="42">
        <v>1139.7954421100001</v>
      </c>
      <c r="DK38" s="42">
        <v>1149.97722516</v>
      </c>
      <c r="DL38" s="42">
        <v>1072.8029175199999</v>
      </c>
      <c r="DM38" s="42">
        <v>1086.17288188</v>
      </c>
      <c r="DN38" s="42">
        <v>1270.3086582200001</v>
      </c>
      <c r="DO38" s="42">
        <v>1090.3203990999998</v>
      </c>
      <c r="DP38" s="42">
        <v>1094.2737753599999</v>
      </c>
      <c r="DQ38" s="42">
        <v>1081.7922201199999</v>
      </c>
      <c r="DR38" s="42">
        <v>1029.7033656000001</v>
      </c>
      <c r="DS38" s="42">
        <v>1058.2985817700001</v>
      </c>
      <c r="DT38" s="42">
        <v>1059.5925365099999</v>
      </c>
      <c r="DU38" s="42">
        <v>1075.5279338299997</v>
      </c>
      <c r="DV38" s="42">
        <v>985.1058148699999</v>
      </c>
      <c r="DW38" s="42">
        <v>1017.69450922</v>
      </c>
      <c r="DX38" s="42">
        <v>923.82197635</v>
      </c>
      <c r="DY38" s="42">
        <v>936.74725595999996</v>
      </c>
      <c r="DZ38" s="42">
        <v>917.83310405000009</v>
      </c>
      <c r="EA38" s="42">
        <v>1078.0333383700001</v>
      </c>
      <c r="EB38" s="42">
        <v>1089.6478193600001</v>
      </c>
      <c r="EC38" s="42">
        <v>1106.8756882099999</v>
      </c>
      <c r="ED38" s="42">
        <v>1101.3373873099999</v>
      </c>
      <c r="EE38" s="42">
        <v>810.37416470000005</v>
      </c>
      <c r="EF38" s="42">
        <v>812.79567744000008</v>
      </c>
      <c r="EG38" s="42">
        <v>770.34623924000016</v>
      </c>
      <c r="EH38" s="42">
        <v>774.85319385999992</v>
      </c>
      <c r="EI38" s="42">
        <v>796.6210691</v>
      </c>
      <c r="EJ38" s="42">
        <v>833.48136946</v>
      </c>
      <c r="EK38" s="42">
        <v>851.69499819000009</v>
      </c>
      <c r="EL38" s="42">
        <v>859.05008879000002</v>
      </c>
      <c r="EM38" s="42">
        <v>866.58612272000005</v>
      </c>
      <c r="EN38" s="42">
        <v>861.3279547300001</v>
      </c>
      <c r="EO38" s="42">
        <v>870.33188845999985</v>
      </c>
      <c r="EP38" s="42">
        <v>779.34686887000021</v>
      </c>
      <c r="EQ38" s="42">
        <v>895.97411996999995</v>
      </c>
      <c r="ER38" s="42">
        <v>892.73534387999996</v>
      </c>
      <c r="ES38" s="42">
        <v>888.25968920000003</v>
      </c>
      <c r="ET38" s="42">
        <v>987.09291514999995</v>
      </c>
      <c r="EU38" s="42">
        <v>908.61749776999989</v>
      </c>
      <c r="EV38" s="42">
        <v>813.56581803999995</v>
      </c>
      <c r="EW38" s="42">
        <v>858.41750603999992</v>
      </c>
      <c r="EX38" s="42">
        <v>839.30569082</v>
      </c>
      <c r="EY38" s="42">
        <v>849.01618527000005</v>
      </c>
      <c r="EZ38" s="42">
        <v>869.49882820999983</v>
      </c>
      <c r="FA38" s="42">
        <v>1032.1787304700001</v>
      </c>
      <c r="FB38" s="42">
        <v>1016.6121853</v>
      </c>
      <c r="FC38" s="42">
        <v>808.38719569</v>
      </c>
      <c r="FD38" s="42">
        <v>817.44555975000003</v>
      </c>
      <c r="FE38" s="42">
        <v>805.52186145999985</v>
      </c>
      <c r="FF38" s="42">
        <v>830.23355528000002</v>
      </c>
      <c r="FG38" s="42">
        <v>1203.0139520799999</v>
      </c>
      <c r="FH38" s="42">
        <v>1245.9720153000001</v>
      </c>
      <c r="FI38" s="42">
        <v>1273.52838096</v>
      </c>
      <c r="FJ38" s="42">
        <v>1286.92745904</v>
      </c>
      <c r="FK38" s="42">
        <v>1325.5125469200002</v>
      </c>
      <c r="FL38" s="42">
        <v>1510.9290142900002</v>
      </c>
      <c r="FM38" s="42">
        <v>1427.0374338299998</v>
      </c>
      <c r="FN38" s="42">
        <v>945.24537151000004</v>
      </c>
      <c r="FO38" s="42">
        <v>943.12106873000016</v>
      </c>
      <c r="FP38" s="42">
        <v>932.36280121999994</v>
      </c>
      <c r="FQ38" s="42">
        <v>972.91969672000005</v>
      </c>
      <c r="FR38" s="42">
        <v>1060.4705082400001</v>
      </c>
      <c r="FS38" s="42">
        <v>1136.0189223300001</v>
      </c>
      <c r="FT38" s="42">
        <v>1185.5059141200002</v>
      </c>
      <c r="FU38" s="42">
        <v>1285.0184692900002</v>
      </c>
      <c r="FV38" s="42">
        <v>1608.69993318</v>
      </c>
      <c r="FW38" s="42">
        <v>1546.4058927400001</v>
      </c>
      <c r="FX38" s="42">
        <v>1663.8619168199998</v>
      </c>
      <c r="FY38" s="42">
        <v>1721.7221536399998</v>
      </c>
      <c r="FZ38" s="42">
        <v>1754.5776276699999</v>
      </c>
      <c r="GA38" s="42">
        <v>1094.6184715499999</v>
      </c>
      <c r="GB38" s="42">
        <v>1080.23784045</v>
      </c>
      <c r="GC38" s="42">
        <v>1116.25109236</v>
      </c>
      <c r="GD38" s="42">
        <v>1138.39189031</v>
      </c>
      <c r="GE38" s="42">
        <v>1192.74862508</v>
      </c>
      <c r="GF38" s="42">
        <v>1240.1685241500002</v>
      </c>
      <c r="GG38" s="42">
        <v>1274.2912473599999</v>
      </c>
      <c r="GH38" s="42">
        <v>1339.0412406</v>
      </c>
      <c r="GI38" s="42">
        <v>1465.0162377700001</v>
      </c>
      <c r="GJ38" s="42">
        <v>1614.82124213</v>
      </c>
      <c r="GK38" s="42">
        <v>1703.14369186</v>
      </c>
      <c r="GL38" s="42">
        <v>1624.32239884</v>
      </c>
      <c r="GM38" s="42">
        <v>1180.18642329</v>
      </c>
      <c r="GN38" s="42">
        <v>1227.3773108</v>
      </c>
      <c r="GO38" s="42">
        <v>1238.15276954</v>
      </c>
      <c r="GP38" s="42">
        <v>1207.24779543</v>
      </c>
      <c r="GQ38" s="42">
        <v>1133.88768179</v>
      </c>
      <c r="GR38" s="42">
        <v>1142.7629061500002</v>
      </c>
      <c r="GS38" s="42">
        <v>1163.6323285500002</v>
      </c>
      <c r="GT38" s="42">
        <v>1184.74337399</v>
      </c>
      <c r="GU38" s="42">
        <v>1186.15660927</v>
      </c>
      <c r="GV38" s="42">
        <v>1188.9763350100002</v>
      </c>
      <c r="GW38" s="42">
        <v>1203.93255116</v>
      </c>
      <c r="GX38" s="42">
        <v>1235.5300908500001</v>
      </c>
      <c r="GY38" s="42">
        <v>1077.55164831</v>
      </c>
      <c r="GZ38" s="42">
        <v>1050.7724465200001</v>
      </c>
      <c r="HA38" s="42">
        <v>1087.94853248</v>
      </c>
      <c r="HB38" s="42">
        <v>1121.2937818400001</v>
      </c>
      <c r="HC38" s="42">
        <v>1086.3086516600001</v>
      </c>
      <c r="HD38" s="42">
        <v>1170.16243409</v>
      </c>
      <c r="HE38" s="42">
        <v>1116.9206925300002</v>
      </c>
      <c r="HF38" s="42">
        <v>1205.7493874400002</v>
      </c>
      <c r="HG38" s="42">
        <v>1217.11717985</v>
      </c>
      <c r="HH38" s="42">
        <v>1244.0276564100002</v>
      </c>
      <c r="HI38" s="42">
        <v>1287.0817041400001</v>
      </c>
      <c r="HJ38" s="42">
        <v>1285.6819246800001</v>
      </c>
      <c r="HK38" s="42">
        <v>1339.08751166</v>
      </c>
      <c r="HL38" s="42">
        <v>1332.5213512900002</v>
      </c>
      <c r="HM38" s="42">
        <v>1378.55968441</v>
      </c>
      <c r="HN38" s="42">
        <v>1314.0577533499998</v>
      </c>
      <c r="HO38" s="42">
        <v>1390.5658802299999</v>
      </c>
      <c r="HP38" s="42">
        <v>1391.2439965399999</v>
      </c>
      <c r="HQ38" s="42">
        <v>1410.6387219099997</v>
      </c>
      <c r="HR38" s="42">
        <v>1578.10660601</v>
      </c>
      <c r="HS38" s="42">
        <v>1656.90172029</v>
      </c>
      <c r="HT38" s="42">
        <v>1400.46566024</v>
      </c>
      <c r="HU38" s="42">
        <v>1316.4402000000002</v>
      </c>
      <c r="HV38" s="42">
        <v>1482.11614865</v>
      </c>
      <c r="HW38" s="42">
        <v>1602.7390398</v>
      </c>
      <c r="HX38" s="42">
        <v>1340.75090077</v>
      </c>
      <c r="HY38" s="42">
        <v>1322.0843464899999</v>
      </c>
      <c r="HZ38" s="42">
        <v>1333.3790541699998</v>
      </c>
      <c r="IA38" s="42">
        <v>1333.8582241699999</v>
      </c>
      <c r="IB38" s="42">
        <v>1369.9973242399999</v>
      </c>
      <c r="IC38" s="42">
        <v>1409.20374094</v>
      </c>
      <c r="ID38" s="42">
        <v>1456.3108739500001</v>
      </c>
      <c r="IE38" s="42">
        <v>1439.5696904699998</v>
      </c>
      <c r="IF38" s="42">
        <v>1477.8409311100002</v>
      </c>
      <c r="IG38" s="42">
        <v>1451.6120653600001</v>
      </c>
      <c r="IH38" s="42">
        <v>1336.9807410799999</v>
      </c>
      <c r="II38" s="42">
        <v>1391.2295021099999</v>
      </c>
      <c r="IJ38" s="42">
        <v>1222.32554351</v>
      </c>
      <c r="IK38" s="42">
        <v>1266.9873957699999</v>
      </c>
      <c r="IL38" s="42">
        <v>1272.87923434</v>
      </c>
      <c r="IM38" s="42">
        <v>1122.5677829199999</v>
      </c>
      <c r="IN38" s="42">
        <v>1119.10102162</v>
      </c>
      <c r="IO38" s="42">
        <v>1137.48107405</v>
      </c>
      <c r="IP38" s="42">
        <v>1153.88863593</v>
      </c>
      <c r="IQ38" s="42">
        <v>1181.2626824200001</v>
      </c>
      <c r="IR38" s="42">
        <v>1370.8482455800001</v>
      </c>
      <c r="IS38" s="42">
        <v>1843.29674056</v>
      </c>
      <c r="IT38" s="42">
        <v>1956.6931554600001</v>
      </c>
      <c r="IU38" s="42">
        <v>1040.9005046</v>
      </c>
      <c r="IV38" s="42">
        <v>913.11628807</v>
      </c>
      <c r="IW38" s="42">
        <v>1246.2983543800001</v>
      </c>
      <c r="IX38" s="42">
        <v>1180.5660469099998</v>
      </c>
      <c r="IY38" s="42">
        <v>1121.0589076399999</v>
      </c>
      <c r="IZ38" s="42">
        <v>1237.19919013</v>
      </c>
      <c r="JA38" s="42">
        <v>1392.6645391500001</v>
      </c>
      <c r="JB38" s="42">
        <v>1150.8170128000002</v>
      </c>
      <c r="JC38" s="42">
        <v>1358.85689402</v>
      </c>
      <c r="JD38" s="42">
        <v>1512.3954762200001</v>
      </c>
      <c r="JE38" s="42">
        <v>1223.98894853</v>
      </c>
      <c r="JF38" s="42">
        <v>1369.0804196800002</v>
      </c>
      <c r="JG38" s="42">
        <v>1192.82811818</v>
      </c>
      <c r="JH38" s="42">
        <v>1043.5164438300001</v>
      </c>
      <c r="JI38" s="42">
        <v>1218.2606452699999</v>
      </c>
      <c r="JJ38" s="42">
        <v>1189.0952274199999</v>
      </c>
      <c r="JK38" s="42">
        <v>1079.2752758399999</v>
      </c>
      <c r="JL38" s="42">
        <v>1219.4974610300001</v>
      </c>
      <c r="JM38" s="42">
        <v>1247.67806305</v>
      </c>
      <c r="JN38" s="42">
        <v>1168.9456253999999</v>
      </c>
      <c r="JO38" s="42">
        <v>1202.3499038900002</v>
      </c>
      <c r="JP38" s="42">
        <v>1198.0181762500001</v>
      </c>
      <c r="JQ38" s="42">
        <v>1250.8045197299998</v>
      </c>
      <c r="JR38" s="42">
        <v>1229.9823455799999</v>
      </c>
      <c r="JS38" s="42">
        <v>1103.6881132500002</v>
      </c>
      <c r="JT38" s="42">
        <v>1142.7506900400001</v>
      </c>
      <c r="JU38" s="42">
        <v>1172.0403406200003</v>
      </c>
      <c r="JV38" s="42">
        <v>1194.0345950000001</v>
      </c>
      <c r="JW38" s="42">
        <v>1313.1064156699997</v>
      </c>
      <c r="JX38" s="42">
        <v>1359.0584344799997</v>
      </c>
      <c r="JY38" s="42">
        <v>1365.4987409599996</v>
      </c>
      <c r="JZ38" s="42">
        <v>1307.0310122699998</v>
      </c>
      <c r="KA38" s="42">
        <v>1197.0695981900003</v>
      </c>
      <c r="KB38" s="42">
        <v>1237.5261898200004</v>
      </c>
      <c r="KC38" s="42">
        <v>1266.1149576000005</v>
      </c>
      <c r="KD38" s="42">
        <v>1314.6190359699999</v>
      </c>
      <c r="KE38" s="42">
        <v>1248.3711231299999</v>
      </c>
      <c r="KF38" s="42">
        <v>1302.2452070300001</v>
      </c>
      <c r="KG38" s="42">
        <v>1344.54503602</v>
      </c>
      <c r="KH38" s="42">
        <v>1336.3581805199999</v>
      </c>
      <c r="KI38" s="42">
        <v>1323.7388116099999</v>
      </c>
      <c r="KJ38" s="71"/>
    </row>
    <row r="39" spans="1:296">
      <c r="A39" s="30" t="s">
        <v>52</v>
      </c>
      <c r="B39" s="17" t="s">
        <v>33</v>
      </c>
      <c r="C39" s="42">
        <v>91555.277663730012</v>
      </c>
      <c r="D39" s="42">
        <v>89063.078860400012</v>
      </c>
      <c r="E39" s="42">
        <v>92287.733144659986</v>
      </c>
      <c r="F39" s="42">
        <v>92244.864493869987</v>
      </c>
      <c r="G39" s="42">
        <v>89410.852963509999</v>
      </c>
      <c r="H39" s="42">
        <v>89504.291446679985</v>
      </c>
      <c r="I39" s="42">
        <v>89065.338605469995</v>
      </c>
      <c r="J39" s="42">
        <v>92677.555200169998</v>
      </c>
      <c r="K39" s="42">
        <v>94809.996356040007</v>
      </c>
      <c r="L39" s="42">
        <v>93365.375066990004</v>
      </c>
      <c r="M39" s="42">
        <v>92385.949784390003</v>
      </c>
      <c r="N39" s="42">
        <v>95096.058767409995</v>
      </c>
      <c r="O39" s="42">
        <v>98725.857925550008</v>
      </c>
      <c r="P39" s="42">
        <v>99384.867682949989</v>
      </c>
      <c r="Q39" s="42">
        <v>102057.44759849001</v>
      </c>
      <c r="R39" s="42">
        <v>100331.27629960999</v>
      </c>
      <c r="S39" s="42">
        <v>101699.04956405</v>
      </c>
      <c r="T39" s="42">
        <v>97998.530618069999</v>
      </c>
      <c r="U39" s="42">
        <v>99302.340070009988</v>
      </c>
      <c r="V39" s="42">
        <v>106059.55430663</v>
      </c>
      <c r="W39" s="42">
        <v>111051.30280265001</v>
      </c>
      <c r="X39" s="42">
        <v>108869.04707555</v>
      </c>
      <c r="Y39" s="42">
        <v>108652.62990095001</v>
      </c>
      <c r="Z39" s="42">
        <v>110153.53635329001</v>
      </c>
      <c r="AA39" s="42">
        <v>110255.43354330999</v>
      </c>
      <c r="AB39" s="42">
        <v>114317.21200174</v>
      </c>
      <c r="AC39" s="42">
        <v>111792.81449130001</v>
      </c>
      <c r="AD39" s="42">
        <v>110805.18025773999</v>
      </c>
      <c r="AE39" s="42">
        <v>111143.46920528999</v>
      </c>
      <c r="AF39" s="42">
        <v>110446.64539627</v>
      </c>
      <c r="AG39" s="42">
        <v>113535.87155700999</v>
      </c>
      <c r="AH39" s="42">
        <v>119016.02597028</v>
      </c>
      <c r="AI39" s="42">
        <v>112310.64601249</v>
      </c>
      <c r="AJ39" s="42">
        <v>114731.00597026999</v>
      </c>
      <c r="AK39" s="42">
        <v>113899.59675734</v>
      </c>
      <c r="AL39" s="42">
        <v>113741.14969929001</v>
      </c>
      <c r="AM39" s="42">
        <v>123873.10559471001</v>
      </c>
      <c r="AN39" s="42">
        <v>121953.20707772</v>
      </c>
      <c r="AO39" s="42">
        <v>121810.90916763</v>
      </c>
      <c r="AP39" s="42">
        <v>124004.53605268999</v>
      </c>
      <c r="AQ39" s="42">
        <v>124590.40610603</v>
      </c>
      <c r="AR39" s="42">
        <v>121168.14277737</v>
      </c>
      <c r="AS39" s="42">
        <v>123765.06311962001</v>
      </c>
      <c r="AT39" s="42">
        <v>129074.29269725998</v>
      </c>
      <c r="AU39" s="42">
        <v>133818.57803885001</v>
      </c>
      <c r="AV39" s="42">
        <v>134780.23964635</v>
      </c>
      <c r="AW39" s="42">
        <v>132854.80698666</v>
      </c>
      <c r="AX39" s="42">
        <v>134072.31808284001</v>
      </c>
      <c r="AY39" s="42">
        <v>140818.13182410999</v>
      </c>
      <c r="AZ39" s="42">
        <v>137289.65846352</v>
      </c>
      <c r="BA39" s="42">
        <v>139738.21378438</v>
      </c>
      <c r="BB39" s="42">
        <v>136606.17656455998</v>
      </c>
      <c r="BC39" s="42">
        <v>140591.15457041</v>
      </c>
      <c r="BD39" s="42">
        <v>139656.64267628998</v>
      </c>
      <c r="BE39" s="42">
        <v>142590.32573700001</v>
      </c>
      <c r="BF39" s="42">
        <v>149979.92319253998</v>
      </c>
      <c r="BG39" s="42">
        <v>151433.83040924001</v>
      </c>
      <c r="BH39" s="42">
        <v>150441.60188373001</v>
      </c>
      <c r="BI39" s="42">
        <v>148675.10438176998</v>
      </c>
      <c r="BJ39" s="42">
        <v>149801.0311118</v>
      </c>
      <c r="BK39" s="42">
        <v>160195.25135090997</v>
      </c>
      <c r="BL39" s="42">
        <v>158963.24553913999</v>
      </c>
      <c r="BM39" s="42">
        <v>154893.32102070001</v>
      </c>
      <c r="BN39" s="42">
        <v>159285.23082028</v>
      </c>
      <c r="BO39" s="42">
        <v>161139.5294841</v>
      </c>
      <c r="BP39" s="42">
        <v>160931.23889921998</v>
      </c>
      <c r="BQ39" s="42">
        <v>165753.4432375</v>
      </c>
      <c r="BR39" s="42">
        <v>176941.96882799</v>
      </c>
      <c r="BS39" s="42">
        <v>182689.50750747</v>
      </c>
      <c r="BT39" s="42">
        <v>179678.4902312</v>
      </c>
      <c r="BU39" s="42">
        <v>180493.56168531001</v>
      </c>
      <c r="BV39" s="42">
        <v>181419.91459055</v>
      </c>
      <c r="BW39" s="42">
        <v>182333.97042940999</v>
      </c>
      <c r="BX39" s="42">
        <v>184930.24722784001</v>
      </c>
      <c r="BY39" s="42">
        <v>182933.35906066</v>
      </c>
      <c r="BZ39" s="42">
        <v>185693.07398455002</v>
      </c>
      <c r="CA39" s="42">
        <v>187339.64801647002</v>
      </c>
      <c r="CB39" s="42">
        <v>186605.01572152</v>
      </c>
      <c r="CC39" s="42">
        <v>181799.41020206999</v>
      </c>
      <c r="CD39" s="42">
        <v>187947.08057479002</v>
      </c>
      <c r="CE39" s="42">
        <v>195080.69036492001</v>
      </c>
      <c r="CF39" s="42">
        <v>193134.05882466998</v>
      </c>
      <c r="CG39" s="42">
        <v>190025.40027802999</v>
      </c>
      <c r="CH39" s="42">
        <v>194130.05415527002</v>
      </c>
      <c r="CI39" s="42">
        <v>191260.44033340999</v>
      </c>
      <c r="CJ39" s="42">
        <v>185329.60103101999</v>
      </c>
      <c r="CK39" s="42">
        <v>186602.71682979999</v>
      </c>
      <c r="CL39" s="42">
        <v>182451.18003193996</v>
      </c>
      <c r="CM39" s="42">
        <v>183574.26408117</v>
      </c>
      <c r="CN39" s="42">
        <v>186388.24635436881</v>
      </c>
      <c r="CO39" s="42">
        <v>184616.65135419328</v>
      </c>
      <c r="CP39" s="42">
        <v>185209.98966755002</v>
      </c>
      <c r="CQ39" s="42">
        <v>185985.4383777788</v>
      </c>
      <c r="CR39" s="42">
        <v>186686.64507271431</v>
      </c>
      <c r="CS39" s="42">
        <v>176162.34081157172</v>
      </c>
      <c r="CT39" s="42">
        <v>181188.12717768134</v>
      </c>
      <c r="CU39" s="42">
        <v>183914.53404572999</v>
      </c>
      <c r="CV39" s="42">
        <v>179766.67153249</v>
      </c>
      <c r="CW39" s="42">
        <v>181025.80947214999</v>
      </c>
      <c r="CX39" s="42">
        <v>178315.64442014002</v>
      </c>
      <c r="CY39" s="42">
        <v>169853.79016968003</v>
      </c>
      <c r="CZ39" s="42">
        <v>177909.75288086003</v>
      </c>
      <c r="DA39" s="42">
        <v>175417.23997869002</v>
      </c>
      <c r="DB39" s="42">
        <v>181243.43143008</v>
      </c>
      <c r="DC39" s="42">
        <v>183646.16346585998</v>
      </c>
      <c r="DD39" s="42">
        <v>178035.80983796</v>
      </c>
      <c r="DE39" s="42">
        <v>179803.95316156998</v>
      </c>
      <c r="DF39" s="42">
        <v>184711.44632736</v>
      </c>
      <c r="DG39" s="42">
        <v>183119.91031799</v>
      </c>
      <c r="DH39" s="42">
        <v>183869.14260969998</v>
      </c>
      <c r="DI39" s="42">
        <v>185081.37303002004</v>
      </c>
      <c r="DJ39" s="42">
        <v>184090.59467633005</v>
      </c>
      <c r="DK39" s="42">
        <v>180621.10594737</v>
      </c>
      <c r="DL39" s="42">
        <v>183308.38794190998</v>
      </c>
      <c r="DM39" s="42">
        <v>184543.75970692997</v>
      </c>
      <c r="DN39" s="42">
        <v>189384.64924646</v>
      </c>
      <c r="DO39" s="42">
        <v>188872.05781982001</v>
      </c>
      <c r="DP39" s="42">
        <v>187266.02938696998</v>
      </c>
      <c r="DQ39" s="42">
        <v>192448.63237541</v>
      </c>
      <c r="DR39" s="42">
        <v>192750.05107764</v>
      </c>
      <c r="DS39" s="42">
        <v>193881.23048832</v>
      </c>
      <c r="DT39" s="42">
        <v>193839.38365310003</v>
      </c>
      <c r="DU39" s="42">
        <v>190291.27986439</v>
      </c>
      <c r="DV39" s="42">
        <v>194242.01969423998</v>
      </c>
      <c r="DW39" s="42">
        <v>194199.72592982001</v>
      </c>
      <c r="DX39" s="42">
        <v>199422.47263045999</v>
      </c>
      <c r="DY39" s="42">
        <v>199769.25803344001</v>
      </c>
      <c r="DZ39" s="42">
        <v>196356.04507805003</v>
      </c>
      <c r="EA39" s="42">
        <v>204117.02654200999</v>
      </c>
      <c r="EB39" s="42">
        <v>190624.19074235999</v>
      </c>
      <c r="EC39" s="42">
        <v>196469.08472365001</v>
      </c>
      <c r="ED39" s="42">
        <v>194678.74453839002</v>
      </c>
      <c r="EE39" s="42">
        <v>195239.69922424998</v>
      </c>
      <c r="EF39" s="42">
        <v>198169.45635013</v>
      </c>
      <c r="EG39" s="42">
        <v>193739.34142560998</v>
      </c>
      <c r="EH39" s="42">
        <v>196877.22223348997</v>
      </c>
      <c r="EI39" s="42">
        <v>196286.30139824</v>
      </c>
      <c r="EJ39" s="42">
        <v>197959.62688206002</v>
      </c>
      <c r="EK39" s="42">
        <v>200636.64755395002</v>
      </c>
      <c r="EL39" s="42">
        <v>201278.22298240001</v>
      </c>
      <c r="EM39" s="42">
        <v>207696.08301537999</v>
      </c>
      <c r="EN39" s="42">
        <v>204520.56425160001</v>
      </c>
      <c r="EO39" s="42">
        <v>204155.64996723001</v>
      </c>
      <c r="EP39" s="42">
        <v>205246.23756459999</v>
      </c>
      <c r="EQ39" s="42">
        <v>205097.96542269</v>
      </c>
      <c r="ER39" s="42">
        <v>202156.5003133</v>
      </c>
      <c r="ES39" s="42">
        <v>201768.18012820999</v>
      </c>
      <c r="ET39" s="42">
        <v>191293.17320585003</v>
      </c>
      <c r="EU39" s="42">
        <v>210743.58990102002</v>
      </c>
      <c r="EV39" s="42">
        <v>197806.19978198002</v>
      </c>
      <c r="EW39" s="42">
        <v>201253.98029296997</v>
      </c>
      <c r="EX39" s="42">
        <v>205866.93707260001</v>
      </c>
      <c r="EY39" s="42">
        <v>205368.02265386999</v>
      </c>
      <c r="EZ39" s="42">
        <v>207518.42947206998</v>
      </c>
      <c r="FA39" s="42">
        <v>205582.51426332997</v>
      </c>
      <c r="FB39" s="42">
        <v>204972.22999959</v>
      </c>
      <c r="FC39" s="42">
        <v>205289.15754163</v>
      </c>
      <c r="FD39" s="42">
        <v>203021.40796283001</v>
      </c>
      <c r="FE39" s="42">
        <v>204617.07288178001</v>
      </c>
      <c r="FF39" s="42">
        <v>205537.41581742</v>
      </c>
      <c r="FG39" s="42">
        <v>206340.02172927998</v>
      </c>
      <c r="FH39" s="42">
        <v>208643.65677866002</v>
      </c>
      <c r="FI39" s="42">
        <v>211685.74336936997</v>
      </c>
      <c r="FJ39" s="42">
        <v>216080.43726404</v>
      </c>
      <c r="FK39" s="42">
        <v>223623.25892148001</v>
      </c>
      <c r="FL39" s="42">
        <v>227232.50074079001</v>
      </c>
      <c r="FM39" s="42">
        <v>219206.86388477997</v>
      </c>
      <c r="FN39" s="42">
        <v>219238.94635164001</v>
      </c>
      <c r="FO39" s="42">
        <v>226209.52201859999</v>
      </c>
      <c r="FP39" s="42">
        <v>222184.86230600002</v>
      </c>
      <c r="FQ39" s="42">
        <v>222745.40257498002</v>
      </c>
      <c r="FR39" s="42">
        <v>220213.89615861999</v>
      </c>
      <c r="FS39" s="42">
        <v>222597.57828880998</v>
      </c>
      <c r="FT39" s="42">
        <v>225863.07556496002</v>
      </c>
      <c r="FU39" s="42">
        <v>236817.31365281</v>
      </c>
      <c r="FV39" s="42">
        <v>240117.54415239001</v>
      </c>
      <c r="FW39" s="42">
        <v>245013.16626033999</v>
      </c>
      <c r="FX39" s="42">
        <v>248259.78329374001</v>
      </c>
      <c r="FY39" s="42">
        <v>242964.00811189003</v>
      </c>
      <c r="FZ39" s="42">
        <v>244306.17399392001</v>
      </c>
      <c r="GA39" s="42">
        <v>250351.55973191999</v>
      </c>
      <c r="GB39" s="42">
        <v>243694.60501645002</v>
      </c>
      <c r="GC39" s="42">
        <v>242970.75643750999</v>
      </c>
      <c r="GD39" s="42">
        <v>241988.13395675999</v>
      </c>
      <c r="GE39" s="42">
        <v>243473.05636275001</v>
      </c>
      <c r="GF39" s="42">
        <v>245899.61309282001</v>
      </c>
      <c r="GG39" s="42">
        <v>253694.10518582002</v>
      </c>
      <c r="GH39" s="42">
        <v>252631.24291222001</v>
      </c>
      <c r="GI39" s="42">
        <v>270105.18074313999</v>
      </c>
      <c r="GJ39" s="42">
        <v>264781.56868296</v>
      </c>
      <c r="GK39" s="42">
        <v>260308.78986843996</v>
      </c>
      <c r="GL39" s="42">
        <v>260914.84272243999</v>
      </c>
      <c r="GM39" s="42">
        <v>263545.63980398997</v>
      </c>
      <c r="GN39" s="42">
        <v>261808.53139137002</v>
      </c>
      <c r="GO39" s="42">
        <v>263612.95684395998</v>
      </c>
      <c r="GP39" s="42">
        <v>267960.54262268997</v>
      </c>
      <c r="GQ39" s="42">
        <v>266686.80722119997</v>
      </c>
      <c r="GR39" s="42">
        <v>268258.02182672999</v>
      </c>
      <c r="GS39" s="42">
        <v>270552.84321741998</v>
      </c>
      <c r="GT39" s="42">
        <v>274348.20773467998</v>
      </c>
      <c r="GU39" s="42">
        <v>289034.73749761004</v>
      </c>
      <c r="GV39" s="42">
        <v>279475.91972208995</v>
      </c>
      <c r="GW39" s="42">
        <v>277203.11737844005</v>
      </c>
      <c r="GX39" s="42">
        <v>279358.08397360996</v>
      </c>
      <c r="GY39" s="42">
        <v>282619.84242986998</v>
      </c>
      <c r="GZ39" s="42">
        <v>283194.90884694998</v>
      </c>
      <c r="HA39" s="42">
        <v>283441.09251443</v>
      </c>
      <c r="HB39" s="42">
        <v>285513.30891428998</v>
      </c>
      <c r="HC39" s="42">
        <v>290132.21364878002</v>
      </c>
      <c r="HD39" s="42">
        <v>290982.99269722006</v>
      </c>
      <c r="HE39" s="42">
        <v>294352.00302099</v>
      </c>
      <c r="HF39" s="42">
        <v>295495.14846484002</v>
      </c>
      <c r="HG39" s="42">
        <v>308664.95960300002</v>
      </c>
      <c r="HH39" s="42">
        <v>291643.98100595991</v>
      </c>
      <c r="HI39" s="42">
        <v>290691.40634939005</v>
      </c>
      <c r="HJ39" s="42">
        <v>287108.6078456</v>
      </c>
      <c r="HK39" s="42">
        <v>299029.96584680001</v>
      </c>
      <c r="HL39" s="42">
        <v>297955.28859819</v>
      </c>
      <c r="HM39" s="42">
        <v>294209.78811113001</v>
      </c>
      <c r="HN39" s="42">
        <v>316307.37603233999</v>
      </c>
      <c r="HO39" s="42">
        <v>320025.17020282004</v>
      </c>
      <c r="HP39" s="42">
        <v>334126.60118328</v>
      </c>
      <c r="HQ39" s="42">
        <v>334860.73509914003</v>
      </c>
      <c r="HR39" s="42">
        <v>350580.35533309996</v>
      </c>
      <c r="HS39" s="42">
        <v>347071.06665753003</v>
      </c>
      <c r="HT39" s="42">
        <v>342610.76659304003</v>
      </c>
      <c r="HU39" s="42">
        <v>342514.04686313</v>
      </c>
      <c r="HV39" s="42">
        <v>338230.07561305002</v>
      </c>
      <c r="HW39" s="42">
        <v>352839.72543511004</v>
      </c>
      <c r="HX39" s="42">
        <v>338048.73684601003</v>
      </c>
      <c r="HY39" s="42">
        <v>344024.64727479994</v>
      </c>
      <c r="HZ39" s="42">
        <v>341956.36422466999</v>
      </c>
      <c r="IA39" s="42">
        <v>342011.34730055998</v>
      </c>
      <c r="IB39" s="42">
        <v>346341.24059305998</v>
      </c>
      <c r="IC39" s="42">
        <v>347472.87431718002</v>
      </c>
      <c r="ID39" s="42">
        <v>364684.01852713001</v>
      </c>
      <c r="IE39" s="42">
        <v>362696.29613678996</v>
      </c>
      <c r="IF39" s="42">
        <v>361560.16216949996</v>
      </c>
      <c r="IG39" s="42">
        <v>364193.9623897</v>
      </c>
      <c r="IH39" s="42">
        <v>360809.74009699002</v>
      </c>
      <c r="II39" s="42">
        <v>372322.83746335004</v>
      </c>
      <c r="IJ39" s="42">
        <v>359211.59313747002</v>
      </c>
      <c r="IK39" s="42">
        <v>357528.64700646</v>
      </c>
      <c r="IL39" s="42">
        <v>363984.40102395997</v>
      </c>
      <c r="IM39" s="42">
        <v>370826.18694341998</v>
      </c>
      <c r="IN39" s="42">
        <v>368617.10378418997</v>
      </c>
      <c r="IO39" s="42">
        <v>386867.52518955996</v>
      </c>
      <c r="IP39" s="42">
        <v>381316.02040509006</v>
      </c>
      <c r="IQ39" s="42">
        <v>384019.22361055005</v>
      </c>
      <c r="IR39" s="42">
        <v>386143.01974324003</v>
      </c>
      <c r="IS39" s="42">
        <v>379741.85833175003</v>
      </c>
      <c r="IT39" s="42">
        <v>397070.55722636002</v>
      </c>
      <c r="IU39" s="42">
        <v>412542.62503099005</v>
      </c>
      <c r="IV39" s="42">
        <v>398371.58111078001</v>
      </c>
      <c r="IW39" s="42">
        <v>399835.33878731</v>
      </c>
      <c r="IX39" s="42">
        <v>418656.44408976997</v>
      </c>
      <c r="IY39" s="42">
        <v>417713.58705690998</v>
      </c>
      <c r="IZ39" s="42">
        <v>409655.49705683999</v>
      </c>
      <c r="JA39" s="42">
        <v>446249.30202788004</v>
      </c>
      <c r="JB39" s="42">
        <v>426177.71389898</v>
      </c>
      <c r="JC39" s="42">
        <v>424067.72855459002</v>
      </c>
      <c r="JD39" s="42">
        <v>425175.68349087995</v>
      </c>
      <c r="JE39" s="42">
        <v>429376.52830250002</v>
      </c>
      <c r="JF39" s="42">
        <v>432044.92823497002</v>
      </c>
      <c r="JG39" s="42">
        <v>440813.61964947003</v>
      </c>
      <c r="JH39" s="42">
        <v>432338.81078347005</v>
      </c>
      <c r="JI39" s="42">
        <v>440447.11913835991</v>
      </c>
      <c r="JJ39" s="42">
        <v>446601.16871442006</v>
      </c>
      <c r="JK39" s="42">
        <v>447576.900586</v>
      </c>
      <c r="JL39" s="42">
        <v>452579.34141320997</v>
      </c>
      <c r="JM39" s="42">
        <v>466299.62197805999</v>
      </c>
      <c r="JN39" s="42">
        <v>465121.12871535996</v>
      </c>
      <c r="JO39" s="42">
        <v>467410.55827484996</v>
      </c>
      <c r="JP39" s="42">
        <v>474563.25219495001</v>
      </c>
      <c r="JQ39" s="42">
        <v>463526.46570432</v>
      </c>
      <c r="JR39" s="42">
        <v>470716.26261445996</v>
      </c>
      <c r="JS39" s="42">
        <v>481388.98195463</v>
      </c>
      <c r="JT39" s="42">
        <v>461321.53629215999</v>
      </c>
      <c r="JU39" s="42">
        <v>465426.79512765998</v>
      </c>
      <c r="JV39" s="42">
        <v>479323.07900532003</v>
      </c>
      <c r="JW39" s="42">
        <v>480605.20424681</v>
      </c>
      <c r="JX39" s="42">
        <v>486038.47050331999</v>
      </c>
      <c r="JY39" s="42">
        <v>499544.33205566992</v>
      </c>
      <c r="JZ39" s="42">
        <v>502268.19537475001</v>
      </c>
      <c r="KA39" s="42">
        <v>509283.28541838005</v>
      </c>
      <c r="KB39" s="42">
        <v>508134.11871963996</v>
      </c>
      <c r="KC39" s="42">
        <v>518969.55417574994</v>
      </c>
      <c r="KD39" s="42">
        <v>526196.77542275994</v>
      </c>
      <c r="KE39" s="42">
        <v>552689.46757967991</v>
      </c>
      <c r="KF39" s="42">
        <v>539075.55373935995</v>
      </c>
      <c r="KG39" s="42">
        <v>549848.22974528</v>
      </c>
      <c r="KH39" s="42">
        <v>562106.77868262003</v>
      </c>
      <c r="KI39" s="42">
        <v>564085.06817510002</v>
      </c>
      <c r="KJ39" s="71"/>
    </row>
    <row r="40" spans="1:296">
      <c r="A40" s="30" t="s">
        <v>53</v>
      </c>
      <c r="B40" s="17" t="s">
        <v>33</v>
      </c>
      <c r="C40" s="42">
        <v>4000.1865494600002</v>
      </c>
      <c r="D40" s="42">
        <v>4650.0017958400003</v>
      </c>
      <c r="E40" s="42">
        <v>2000.0767800799999</v>
      </c>
      <c r="F40" s="42">
        <v>12.960632220000001</v>
      </c>
      <c r="G40" s="42">
        <v>1802.89588211</v>
      </c>
      <c r="H40" s="42">
        <v>3000.00126748</v>
      </c>
      <c r="I40" s="42">
        <v>3000.0055328799999</v>
      </c>
      <c r="J40" s="42">
        <v>1613.1002432800001</v>
      </c>
      <c r="K40" s="42">
        <v>1812.5608375100001</v>
      </c>
      <c r="L40" s="42">
        <v>4500.2676092499996</v>
      </c>
      <c r="M40" s="42">
        <v>5009.5667964800004</v>
      </c>
      <c r="N40" s="42">
        <v>3500.0558734000001</v>
      </c>
      <c r="O40" s="42">
        <v>5.1890809999999996E-2</v>
      </c>
      <c r="P40" s="42">
        <v>0.16448035</v>
      </c>
      <c r="Q40" s="42">
        <v>2.3733819999999999E-2</v>
      </c>
      <c r="R40" s="42">
        <v>25.723238920000004</v>
      </c>
      <c r="S40" s="42">
        <v>25.597152260000001</v>
      </c>
      <c r="T40" s="42">
        <v>11.243584269999999</v>
      </c>
      <c r="U40" s="42">
        <v>0.21276254</v>
      </c>
      <c r="V40" s="42">
        <v>50.15814391</v>
      </c>
      <c r="W40" s="42">
        <v>2.6088480000000001E-2</v>
      </c>
      <c r="X40" s="42">
        <v>2912.4972719699999</v>
      </c>
      <c r="Y40" s="42">
        <v>4750.0313035600002</v>
      </c>
      <c r="Z40" s="42">
        <v>2900.00068418</v>
      </c>
      <c r="AA40" s="42">
        <v>5200.0195456299998</v>
      </c>
      <c r="AB40" s="42">
        <v>329.89739168</v>
      </c>
      <c r="AC40" s="42">
        <v>1046.90479074</v>
      </c>
      <c r="AD40" s="42">
        <v>5050</v>
      </c>
      <c r="AE40" s="42">
        <v>2350.19144534</v>
      </c>
      <c r="AF40" s="42">
        <v>4127.3816652300002</v>
      </c>
      <c r="AG40" s="42">
        <v>2030.1256833699999</v>
      </c>
      <c r="AH40" s="42">
        <v>210.12033120999999</v>
      </c>
      <c r="AI40" s="42">
        <v>8930</v>
      </c>
      <c r="AJ40" s="42">
        <v>9622.4920305399992</v>
      </c>
      <c r="AK40" s="42">
        <v>8144.41262525</v>
      </c>
      <c r="AL40" s="42">
        <v>9985.9958249800002</v>
      </c>
      <c r="AM40" s="42">
        <v>5677.8587895999999</v>
      </c>
      <c r="AN40" s="42">
        <v>1.1691102999999998</v>
      </c>
      <c r="AO40" s="42">
        <v>5.1221619900000004</v>
      </c>
      <c r="AP40" s="42">
        <v>2153.8225107899998</v>
      </c>
      <c r="AQ40" s="42">
        <v>49.762351979999998</v>
      </c>
      <c r="AR40" s="42">
        <v>71.182553380000002</v>
      </c>
      <c r="AS40" s="42">
        <v>115.15854435999999</v>
      </c>
      <c r="AT40" s="42">
        <v>5.4363772099999998</v>
      </c>
      <c r="AU40" s="42">
        <v>1433.1310919699999</v>
      </c>
      <c r="AV40" s="42">
        <v>83.058589339999997</v>
      </c>
      <c r="AW40" s="42">
        <v>216.46837880000001</v>
      </c>
      <c r="AX40" s="42">
        <v>77.454425040000004</v>
      </c>
      <c r="AY40" s="42">
        <v>1120.5303844800001</v>
      </c>
      <c r="AZ40" s="42">
        <v>4078.7352704200002</v>
      </c>
      <c r="BA40" s="42">
        <v>39.652374020000003</v>
      </c>
      <c r="BB40" s="42">
        <v>7210.4113679399998</v>
      </c>
      <c r="BC40" s="42">
        <v>2087.2460869699999</v>
      </c>
      <c r="BD40" s="42">
        <v>5010.2269685900001</v>
      </c>
      <c r="BE40" s="42">
        <v>3168.9038860300002</v>
      </c>
      <c r="BF40" s="42">
        <v>65.033278539999998</v>
      </c>
      <c r="BG40" s="42">
        <v>5036.98860539</v>
      </c>
      <c r="BH40" s="42">
        <v>12300</v>
      </c>
      <c r="BI40" s="42">
        <v>13007.46618847</v>
      </c>
      <c r="BJ40" s="42">
        <v>10165.83689187</v>
      </c>
      <c r="BK40" s="42">
        <v>4000.1706110499999</v>
      </c>
      <c r="BL40" s="42">
        <v>51.087547270000002</v>
      </c>
      <c r="BM40" s="42">
        <v>0</v>
      </c>
      <c r="BN40" s="42">
        <v>0</v>
      </c>
      <c r="BO40" s="42">
        <v>0</v>
      </c>
      <c r="BP40" s="42">
        <v>31.763473010000002</v>
      </c>
      <c r="BQ40" s="42">
        <v>0</v>
      </c>
      <c r="BR40" s="42">
        <v>35.965046979999997</v>
      </c>
      <c r="BS40" s="42">
        <v>0</v>
      </c>
      <c r="BT40" s="42">
        <v>0</v>
      </c>
      <c r="BU40" s="42">
        <v>9.3309446099999995</v>
      </c>
      <c r="BV40" s="42">
        <v>0</v>
      </c>
      <c r="BW40" s="42">
        <v>0</v>
      </c>
      <c r="BX40" s="42">
        <v>0</v>
      </c>
      <c r="BY40" s="42">
        <v>0</v>
      </c>
      <c r="BZ40" s="42">
        <v>0</v>
      </c>
      <c r="CA40" s="42">
        <v>0</v>
      </c>
      <c r="CB40" s="42">
        <v>0</v>
      </c>
      <c r="CC40" s="42">
        <v>3.6431499999999999E-2</v>
      </c>
      <c r="CD40" s="42">
        <v>3.6602000000000003E-2</v>
      </c>
      <c r="CE40" s="42">
        <v>3.8571500000000002E-2</v>
      </c>
      <c r="CF40" s="42">
        <v>0</v>
      </c>
      <c r="CG40" s="42">
        <v>0</v>
      </c>
      <c r="CH40" s="42">
        <v>8.6849000000000007</v>
      </c>
      <c r="CI40" s="42">
        <v>0</v>
      </c>
      <c r="CJ40" s="42">
        <v>0</v>
      </c>
      <c r="CK40" s="42">
        <v>1.2100162800000001</v>
      </c>
      <c r="CL40" s="42">
        <v>1.15857147</v>
      </c>
      <c r="CM40" s="42">
        <v>0</v>
      </c>
      <c r="CN40" s="42">
        <v>35.453110000000002</v>
      </c>
      <c r="CO40" s="42">
        <v>0</v>
      </c>
      <c r="CP40" s="42">
        <v>3.8129790200000002</v>
      </c>
      <c r="CQ40" s="42">
        <v>0</v>
      </c>
      <c r="CR40" s="42">
        <v>0</v>
      </c>
      <c r="CS40" s="42">
        <v>0</v>
      </c>
      <c r="CT40" s="42">
        <v>0</v>
      </c>
      <c r="CU40" s="42">
        <v>0</v>
      </c>
      <c r="CV40" s="42">
        <v>0</v>
      </c>
      <c r="CW40" s="42">
        <v>1.7390000000000001</v>
      </c>
      <c r="CX40" s="42">
        <v>6.0772199999999996</v>
      </c>
      <c r="CY40" s="42">
        <v>6.0414812699999993</v>
      </c>
      <c r="CZ40" s="42">
        <v>6.0772199999999996</v>
      </c>
      <c r="DA40" s="42">
        <v>6.0772199999999996</v>
      </c>
      <c r="DB40" s="42">
        <v>6.0772199999999996</v>
      </c>
      <c r="DC40" s="42">
        <v>6.0772199999999996</v>
      </c>
      <c r="DD40" s="42">
        <v>6.0729779199999996</v>
      </c>
      <c r="DE40" s="42">
        <v>6.0708809199999996</v>
      </c>
      <c r="DF40" s="42">
        <v>6.07697792</v>
      </c>
      <c r="DG40" s="42">
        <v>0.11833792</v>
      </c>
      <c r="DH40" s="42">
        <v>0.11833792</v>
      </c>
      <c r="DI40" s="42">
        <v>0.11787291999999999</v>
      </c>
      <c r="DJ40" s="42">
        <v>9.5751490000000009E-2</v>
      </c>
      <c r="DK40" s="42">
        <v>8.7002700000000002E-2</v>
      </c>
      <c r="DL40" s="42">
        <v>8.7002700000000002E-2</v>
      </c>
      <c r="DM40" s="42">
        <v>0.87640269999999998</v>
      </c>
      <c r="DN40" s="42">
        <v>9.8205190000000012E-2</v>
      </c>
      <c r="DO40" s="42">
        <v>9.6298220000000004E-2</v>
      </c>
      <c r="DP40" s="42">
        <v>0.45233230999999996</v>
      </c>
      <c r="DQ40" s="42">
        <v>0.45217830999999997</v>
      </c>
      <c r="DR40" s="42">
        <v>0.45217830999999997</v>
      </c>
      <c r="DS40" s="42">
        <v>0.45222942999999999</v>
      </c>
      <c r="DT40" s="42">
        <v>0.45217830999999997</v>
      </c>
      <c r="DU40" s="42">
        <v>0.45217830999999997</v>
      </c>
      <c r="DV40" s="42">
        <v>0.44886803000000003</v>
      </c>
      <c r="DW40" s="42">
        <v>0.41260653000000003</v>
      </c>
      <c r="DX40" s="42">
        <v>0.41313803000000004</v>
      </c>
      <c r="DY40" s="42">
        <v>175.22193743999998</v>
      </c>
      <c r="DZ40" s="42">
        <v>36.738648689999998</v>
      </c>
      <c r="EA40" s="42">
        <v>9.3699999999999999E-3</v>
      </c>
      <c r="EB40" s="42">
        <v>9.3699999999999999E-3</v>
      </c>
      <c r="EC40" s="42">
        <v>9.3699999999999999E-3</v>
      </c>
      <c r="ED40" s="42">
        <v>9.3699999999999999E-3</v>
      </c>
      <c r="EE40" s="42">
        <v>28.249646630000001</v>
      </c>
      <c r="EF40" s="42">
        <v>9.3699999999999999E-3</v>
      </c>
      <c r="EG40" s="42">
        <v>9.3699999999999999E-3</v>
      </c>
      <c r="EH40" s="42">
        <v>9.3699999999999999E-3</v>
      </c>
      <c r="EI40" s="42">
        <v>9.3699999999999999E-3</v>
      </c>
      <c r="EJ40" s="42">
        <v>9.3699999999999999E-3</v>
      </c>
      <c r="EK40" s="42">
        <v>9.3699999999999999E-3</v>
      </c>
      <c r="EL40" s="42">
        <v>9.1388863799999989</v>
      </c>
      <c r="EM40" s="42">
        <v>29.66349675</v>
      </c>
      <c r="EN40" s="42">
        <v>35.219490979999996</v>
      </c>
      <c r="EO40" s="42">
        <v>15.990661900000001</v>
      </c>
      <c r="EP40" s="42">
        <v>7.4608528500000002</v>
      </c>
      <c r="EQ40" s="42">
        <v>11.8760131</v>
      </c>
      <c r="ER40" s="42">
        <v>8.3564063400000013</v>
      </c>
      <c r="ES40" s="42">
        <v>4.1198666199999989</v>
      </c>
      <c r="ET40" s="42">
        <v>7.6438563200000003</v>
      </c>
      <c r="EU40" s="42">
        <v>9.3699999999999999E-3</v>
      </c>
      <c r="EV40" s="42">
        <v>9.3699999999999999E-3</v>
      </c>
      <c r="EW40" s="42">
        <v>9.3699999999999999E-3</v>
      </c>
      <c r="EX40" s="42">
        <v>0.99285365000000037</v>
      </c>
      <c r="EY40" s="42">
        <v>9.3699999999999999E-3</v>
      </c>
      <c r="EZ40" s="42">
        <v>9.3699999999999999E-3</v>
      </c>
      <c r="FA40" s="42">
        <v>9.3699999999999999E-3</v>
      </c>
      <c r="FB40" s="42">
        <v>8.6991121399999987</v>
      </c>
      <c r="FC40" s="42">
        <v>4.0507932499999999</v>
      </c>
      <c r="FD40" s="42">
        <v>36.00252382</v>
      </c>
      <c r="FE40" s="42">
        <v>4.785137859999999</v>
      </c>
      <c r="FF40" s="42">
        <v>4.6366350499999998</v>
      </c>
      <c r="FG40" s="42">
        <v>9.253372409999999</v>
      </c>
      <c r="FH40" s="42">
        <v>9.3699999999999999E-3</v>
      </c>
      <c r="FI40" s="42">
        <v>9.3699999999999999E-3</v>
      </c>
      <c r="FJ40" s="42">
        <v>9.3699999999999999E-3</v>
      </c>
      <c r="FK40" s="42">
        <v>9.3699999999999999E-3</v>
      </c>
      <c r="FL40" s="42">
        <v>9.3699999999999999E-3</v>
      </c>
      <c r="FM40" s="42">
        <v>9.3699999999999999E-3</v>
      </c>
      <c r="FN40" s="42">
        <v>9.3699999999999999E-3</v>
      </c>
      <c r="FO40" s="42">
        <v>9.3699999999999999E-3</v>
      </c>
      <c r="FP40" s="42">
        <v>9.3699999999999999E-3</v>
      </c>
      <c r="FQ40" s="42">
        <v>9.3699999999999999E-3</v>
      </c>
      <c r="FR40" s="42">
        <v>9.3699999999999999E-3</v>
      </c>
      <c r="FS40" s="42">
        <v>9.3699999999999999E-3</v>
      </c>
      <c r="FT40" s="42">
        <v>9.3699999999999999E-3</v>
      </c>
      <c r="FU40" s="42">
        <v>9.3699999999999999E-3</v>
      </c>
      <c r="FV40" s="42">
        <v>9.3699999999999999E-3</v>
      </c>
      <c r="FW40" s="42">
        <v>9.3699999999999999E-3</v>
      </c>
      <c r="FX40" s="42">
        <v>9.3699999999999999E-3</v>
      </c>
      <c r="FY40" s="42">
        <v>9.3699999999999999E-3</v>
      </c>
      <c r="FZ40" s="42">
        <v>9.3699999999999999E-3</v>
      </c>
      <c r="GA40" s="42">
        <v>6.2065193800048792</v>
      </c>
      <c r="GB40" s="42">
        <v>9.3699999999999999E-3</v>
      </c>
      <c r="GC40" s="42">
        <v>9.3699999999999999E-3</v>
      </c>
      <c r="GD40" s="42">
        <v>9.3699999999999999E-3</v>
      </c>
      <c r="GE40" s="42">
        <v>9.3699999999999999E-3</v>
      </c>
      <c r="GF40" s="42">
        <v>9.3699999999999999E-3</v>
      </c>
      <c r="GG40" s="42">
        <v>9.3699999999999999E-3</v>
      </c>
      <c r="GH40" s="42">
        <v>9.3699999999999999E-3</v>
      </c>
      <c r="GI40" s="42">
        <v>9.3699999999999999E-3</v>
      </c>
      <c r="GJ40" s="42">
        <v>9.3699999999999999E-3</v>
      </c>
      <c r="GK40" s="42">
        <v>9.3699999999999999E-3</v>
      </c>
      <c r="GL40" s="42">
        <v>9.3699999999999999E-3</v>
      </c>
      <c r="GM40" s="42">
        <v>9.3699999999999999E-3</v>
      </c>
      <c r="GN40" s="42">
        <v>9.3699999999999999E-3</v>
      </c>
      <c r="GO40" s="42">
        <v>9.3699999999999999E-3</v>
      </c>
      <c r="GP40" s="42">
        <v>9.3699999999999999E-3</v>
      </c>
      <c r="GQ40" s="42">
        <v>9.3699999999999999E-3</v>
      </c>
      <c r="GR40" s="42">
        <v>9.3699999999999999E-3</v>
      </c>
      <c r="GS40" s="42">
        <v>9.3699999999999999E-3</v>
      </c>
      <c r="GT40" s="42">
        <v>9.3699999999999999E-3</v>
      </c>
      <c r="GU40" s="42">
        <v>9.3699999999999999E-3</v>
      </c>
      <c r="GV40" s="42">
        <v>9.3699999999999999E-3</v>
      </c>
      <c r="GW40" s="42">
        <v>9.3699999999999999E-3</v>
      </c>
      <c r="GX40" s="42">
        <v>9.3699999999999999E-3</v>
      </c>
      <c r="GY40" s="42">
        <v>9.3699999999999999E-3</v>
      </c>
      <c r="GZ40" s="42">
        <v>9.3699999999999999E-3</v>
      </c>
      <c r="HA40" s="42">
        <v>9.3699999999999999E-3</v>
      </c>
      <c r="HB40" s="42">
        <v>9.3699999999999999E-3</v>
      </c>
      <c r="HC40" s="42">
        <v>9.3699999999999999E-3</v>
      </c>
      <c r="HD40" s="42">
        <v>9.3699999999999999E-3</v>
      </c>
      <c r="HE40" s="42">
        <v>9.3699999999999999E-3</v>
      </c>
      <c r="HF40" s="42">
        <v>9.3699999999999999E-3</v>
      </c>
      <c r="HG40" s="42">
        <v>9.3699999999999999E-3</v>
      </c>
      <c r="HH40" s="42">
        <v>9.3699999999999999E-3</v>
      </c>
      <c r="HI40" s="42">
        <v>9.3699999999999999E-3</v>
      </c>
      <c r="HJ40" s="42">
        <v>9.3699999999999999E-3</v>
      </c>
      <c r="HK40" s="42">
        <v>9.3699999999999999E-3</v>
      </c>
      <c r="HL40" s="42">
        <v>9.3699999999999999E-3</v>
      </c>
      <c r="HM40" s="42">
        <v>9.3699999999999999E-3</v>
      </c>
      <c r="HN40" s="42">
        <v>9.3699999999999999E-3</v>
      </c>
      <c r="HO40" s="42">
        <v>9.3699999999999999E-3</v>
      </c>
      <c r="HP40" s="42">
        <v>9.3699999999999999E-3</v>
      </c>
      <c r="HQ40" s="42">
        <v>9.3699999999999999E-3</v>
      </c>
      <c r="HR40" s="42">
        <v>9.3699999999999999E-3</v>
      </c>
      <c r="HS40" s="42">
        <v>9.3699999999999999E-3</v>
      </c>
      <c r="HT40" s="42">
        <v>9.3699999999999999E-3</v>
      </c>
      <c r="HU40" s="42">
        <v>9.3699999999999999E-3</v>
      </c>
      <c r="HV40" s="42">
        <v>9.3699999999999999E-3</v>
      </c>
      <c r="HW40" s="42">
        <v>9.3699999999999999E-3</v>
      </c>
      <c r="HX40" s="42">
        <v>9.3699999999999999E-3</v>
      </c>
      <c r="HY40" s="42">
        <v>9.3699999999999999E-3</v>
      </c>
      <c r="HZ40" s="42">
        <v>9.3699999999999999E-3</v>
      </c>
      <c r="IA40" s="42">
        <v>9.3699999999999999E-3</v>
      </c>
      <c r="IB40" s="42">
        <v>9.3699999999999999E-3</v>
      </c>
      <c r="IC40" s="42">
        <v>9.3699999999999999E-3</v>
      </c>
      <c r="ID40" s="42">
        <v>9.3699999999999999E-3</v>
      </c>
      <c r="IE40" s="42">
        <v>9.3699999999999999E-3</v>
      </c>
      <c r="IF40" s="42">
        <v>9.3699999999999999E-3</v>
      </c>
      <c r="IG40" s="42">
        <v>9.3699999999999999E-3</v>
      </c>
      <c r="IH40" s="42">
        <v>9.3699999999999999E-3</v>
      </c>
      <c r="II40" s="42">
        <v>9.3699999999999999E-3</v>
      </c>
      <c r="IJ40" s="42">
        <v>9.3699999999999999E-3</v>
      </c>
      <c r="IK40" s="42">
        <v>9.3699999999999999E-3</v>
      </c>
      <c r="IL40" s="42">
        <v>9.3699999999999999E-3</v>
      </c>
      <c r="IM40" s="42">
        <v>9.3699999999999999E-3</v>
      </c>
      <c r="IN40" s="42">
        <v>9.3699999999999999E-3</v>
      </c>
      <c r="IO40" s="42">
        <v>9.3699999999999999E-3</v>
      </c>
      <c r="IP40" s="42">
        <v>9.3699999999999999E-3</v>
      </c>
      <c r="IQ40" s="42">
        <v>9.3699999999999999E-3</v>
      </c>
      <c r="IR40" s="42">
        <v>9.3699999999999999E-3</v>
      </c>
      <c r="IS40" s="42">
        <v>9.3699999999999999E-3</v>
      </c>
      <c r="IT40" s="42">
        <v>9.3699999999999999E-3</v>
      </c>
      <c r="IU40" s="42">
        <v>9.3699999999999999E-3</v>
      </c>
      <c r="IV40" s="42">
        <v>9.3699999999999999E-3</v>
      </c>
      <c r="IW40" s="42">
        <v>9.3699999999999999E-3</v>
      </c>
      <c r="IX40" s="42">
        <v>9.3699999999999999E-3</v>
      </c>
      <c r="IY40" s="42">
        <v>9.3699999999999999E-3</v>
      </c>
      <c r="IZ40" s="42">
        <v>9.3699999999999999E-3</v>
      </c>
      <c r="JA40" s="42">
        <v>9.3699999999999999E-3</v>
      </c>
      <c r="JB40" s="42">
        <v>9.3699999999999999E-3</v>
      </c>
      <c r="JC40" s="42">
        <v>9.3699999999999999E-3</v>
      </c>
      <c r="JD40" s="42">
        <v>9.3699999999999999E-3</v>
      </c>
      <c r="JE40" s="42">
        <v>9.3699999999999999E-3</v>
      </c>
      <c r="JF40" s="42">
        <v>9.3699999999999999E-3</v>
      </c>
      <c r="JG40" s="42">
        <v>9.3699999999999999E-3</v>
      </c>
      <c r="JH40" s="42">
        <v>9.3699999999999999E-3</v>
      </c>
      <c r="JI40" s="42">
        <v>9.3699999999999999E-3</v>
      </c>
      <c r="JJ40" s="42">
        <v>9.3699999999999999E-3</v>
      </c>
      <c r="JK40" s="42">
        <v>9.3699999999999999E-3</v>
      </c>
      <c r="JL40" s="42">
        <v>9.3699999999999999E-3</v>
      </c>
      <c r="JM40" s="42">
        <v>9.3699999999999999E-3</v>
      </c>
      <c r="JN40" s="42">
        <v>9.3699999999999999E-3</v>
      </c>
      <c r="JO40" s="42">
        <v>9.3699999999999999E-3</v>
      </c>
      <c r="JP40" s="42">
        <v>9.3699999999999999E-3</v>
      </c>
      <c r="JQ40" s="42">
        <v>9.3699999999999999E-3</v>
      </c>
      <c r="JR40" s="42">
        <v>9.3699999999999999E-3</v>
      </c>
      <c r="JS40" s="42">
        <v>9.3699999999999999E-3</v>
      </c>
      <c r="JT40" s="42">
        <v>9.3699999999999999E-3</v>
      </c>
      <c r="JU40" s="42">
        <v>9.3699999999999999E-3</v>
      </c>
      <c r="JV40" s="42">
        <v>9.3699999999999999E-3</v>
      </c>
      <c r="JW40" s="42">
        <v>9.3699999999999999E-3</v>
      </c>
      <c r="JX40" s="42">
        <v>9.3699999999999999E-3</v>
      </c>
      <c r="JY40" s="42">
        <v>9.3699999999999999E-3</v>
      </c>
      <c r="JZ40" s="42">
        <v>9.3699999999999999E-3</v>
      </c>
      <c r="KA40" s="42">
        <v>9.3699999999999999E-3</v>
      </c>
      <c r="KB40" s="42">
        <v>9.3699999999999999E-3</v>
      </c>
      <c r="KC40" s="42">
        <v>9.3699999999999999E-3</v>
      </c>
      <c r="KD40" s="42">
        <v>9.3699999999999999E-3</v>
      </c>
      <c r="KE40" s="42">
        <v>9.3699999999999999E-3</v>
      </c>
      <c r="KF40" s="42">
        <v>9.3699999999999999E-3</v>
      </c>
      <c r="KG40" s="42">
        <v>9.3699999999999999E-3</v>
      </c>
      <c r="KH40" s="42">
        <v>9.3699999999999999E-3</v>
      </c>
      <c r="KI40" s="42">
        <v>9.3699999999999999E-3</v>
      </c>
      <c r="KJ40" s="71"/>
    </row>
    <row r="41" spans="1:296">
      <c r="A41" s="34" t="s">
        <v>46</v>
      </c>
      <c r="B41" s="17" t="s">
        <v>33</v>
      </c>
      <c r="C41" s="42">
        <v>12990.418368130002</v>
      </c>
      <c r="D41" s="42">
        <v>12704.94738163</v>
      </c>
      <c r="E41" s="42">
        <v>12757.02668863</v>
      </c>
      <c r="F41" s="42">
        <v>12986.360945390001</v>
      </c>
      <c r="G41" s="42">
        <v>12125.918062040009</v>
      </c>
      <c r="H41" s="42">
        <v>12514.275835990004</v>
      </c>
      <c r="I41" s="42">
        <v>13219.703762610008</v>
      </c>
      <c r="J41" s="42">
        <v>13794.947202709993</v>
      </c>
      <c r="K41" s="42">
        <v>14221.787977599994</v>
      </c>
      <c r="L41" s="42">
        <v>13113.14326149</v>
      </c>
      <c r="M41" s="42">
        <v>13414.296800370001</v>
      </c>
      <c r="N41" s="42">
        <v>13619.98617466</v>
      </c>
      <c r="O41" s="42">
        <v>14674.21086537</v>
      </c>
      <c r="P41" s="42">
        <v>15121.90890446</v>
      </c>
      <c r="Q41" s="42">
        <v>15167.701364350001</v>
      </c>
      <c r="R41" s="42">
        <v>15379.00214366</v>
      </c>
      <c r="S41" s="42">
        <v>13086.869058619999</v>
      </c>
      <c r="T41" s="42">
        <v>13613.444363029999</v>
      </c>
      <c r="U41" s="42">
        <v>13660.052232600001</v>
      </c>
      <c r="V41" s="42">
        <v>13973.566679740001</v>
      </c>
      <c r="W41" s="42">
        <v>14038.92264886</v>
      </c>
      <c r="X41" s="42">
        <v>14615.67744238</v>
      </c>
      <c r="Y41" s="42">
        <v>14639.303766290001</v>
      </c>
      <c r="Z41" s="42">
        <v>14874.533710129999</v>
      </c>
      <c r="AA41" s="42">
        <v>15505.518266780002</v>
      </c>
      <c r="AB41" s="42">
        <v>15484.80949379</v>
      </c>
      <c r="AC41" s="42">
        <v>15735.276599949999</v>
      </c>
      <c r="AD41" s="42">
        <v>15943.759462079999</v>
      </c>
      <c r="AE41" s="42">
        <v>13666.55663175</v>
      </c>
      <c r="AF41" s="42">
        <v>13772.355412389999</v>
      </c>
      <c r="AG41" s="42">
        <v>13925.48414925</v>
      </c>
      <c r="AH41" s="42">
        <v>14215.998996350001</v>
      </c>
      <c r="AI41" s="42">
        <v>14527.452541320001</v>
      </c>
      <c r="AJ41" s="42">
        <v>14690.423382390001</v>
      </c>
      <c r="AK41" s="42">
        <v>14970.57659158</v>
      </c>
      <c r="AL41" s="42">
        <v>15039.408835999999</v>
      </c>
      <c r="AM41" s="42">
        <v>14564.062912430001</v>
      </c>
      <c r="AN41" s="42">
        <v>14634.12663913</v>
      </c>
      <c r="AO41" s="42">
        <v>14656.97571789</v>
      </c>
      <c r="AP41" s="42">
        <v>13443.047839209999</v>
      </c>
      <c r="AQ41" s="42">
        <v>14213.86663635</v>
      </c>
      <c r="AR41" s="42">
        <v>11095.453446019999</v>
      </c>
      <c r="AS41" s="42">
        <v>11325.249601580001</v>
      </c>
      <c r="AT41" s="42">
        <v>11617.866090560001</v>
      </c>
      <c r="AU41" s="42">
        <v>11735.084814080001</v>
      </c>
      <c r="AV41" s="42">
        <v>10974.163625240002</v>
      </c>
      <c r="AW41" s="42">
        <v>11148.212934409999</v>
      </c>
      <c r="AX41" s="42">
        <v>11303.81286421</v>
      </c>
      <c r="AY41" s="42">
        <v>10118.424164560001</v>
      </c>
      <c r="AZ41" s="42">
        <v>10211.52080781</v>
      </c>
      <c r="BA41" s="42">
        <v>10475.928962119999</v>
      </c>
      <c r="BB41" s="42">
        <v>10814.73534166</v>
      </c>
      <c r="BC41" s="42">
        <v>11216.650119319998</v>
      </c>
      <c r="BD41" s="42">
        <v>10570.465173099999</v>
      </c>
      <c r="BE41" s="42">
        <v>10770.0161651</v>
      </c>
      <c r="BF41" s="42">
        <v>10982.60738431</v>
      </c>
      <c r="BG41" s="42">
        <v>11161.043929240001</v>
      </c>
      <c r="BH41" s="42">
        <v>11449.5488105</v>
      </c>
      <c r="BI41" s="42">
        <v>11845.275705510001</v>
      </c>
      <c r="BJ41" s="42">
        <v>12438.121382210002</v>
      </c>
      <c r="BK41" s="42">
        <v>12353.613582190001</v>
      </c>
      <c r="BL41" s="42">
        <v>12457.21092652</v>
      </c>
      <c r="BM41" s="42">
        <v>13155.573280820001</v>
      </c>
      <c r="BN41" s="42">
        <v>11553.693963990001</v>
      </c>
      <c r="BO41" s="42">
        <v>12073.906481980001</v>
      </c>
      <c r="BP41" s="42">
        <v>12283.070648479999</v>
      </c>
      <c r="BQ41" s="42">
        <v>12539.652053239999</v>
      </c>
      <c r="BR41" s="42">
        <v>13171.52263356</v>
      </c>
      <c r="BS41" s="42">
        <v>13628.0092835</v>
      </c>
      <c r="BT41" s="42">
        <v>14769.048510650002</v>
      </c>
      <c r="BU41" s="42">
        <v>15751.700047029999</v>
      </c>
      <c r="BV41" s="42">
        <v>16286.687925019998</v>
      </c>
      <c r="BW41" s="42">
        <v>14719.103033750001</v>
      </c>
      <c r="BX41" s="42">
        <v>15442.503307589999</v>
      </c>
      <c r="BY41" s="42">
        <v>16419.828420060003</v>
      </c>
      <c r="BZ41" s="42">
        <v>16186.216369919999</v>
      </c>
      <c r="CA41" s="42">
        <v>13965.6301924</v>
      </c>
      <c r="CB41" s="42">
        <v>14342.512647359999</v>
      </c>
      <c r="CC41" s="42">
        <v>15005.602441300001</v>
      </c>
      <c r="CD41" s="42">
        <v>15526.187910949999</v>
      </c>
      <c r="CE41" s="42">
        <v>15634.019966569998</v>
      </c>
      <c r="CF41" s="42">
        <v>16725.87159097</v>
      </c>
      <c r="CG41" s="42">
        <v>16106.861384080001</v>
      </c>
      <c r="CH41" s="42">
        <v>17428.38352376</v>
      </c>
      <c r="CI41" s="42">
        <v>15698.3860207</v>
      </c>
      <c r="CJ41" s="42">
        <v>16639.42509936</v>
      </c>
      <c r="CK41" s="42">
        <v>17133.429890520001</v>
      </c>
      <c r="CL41" s="42">
        <v>13661.707723569998</v>
      </c>
      <c r="CM41" s="42">
        <v>13824.636975400001</v>
      </c>
      <c r="CN41" s="42">
        <v>14717.702441899999</v>
      </c>
      <c r="CO41" s="42">
        <v>15061.769097190001</v>
      </c>
      <c r="CP41" s="42">
        <v>15292.589185159999</v>
      </c>
      <c r="CQ41" s="42">
        <v>15973.605381329999</v>
      </c>
      <c r="CR41" s="42">
        <v>16779.796146649998</v>
      </c>
      <c r="CS41" s="42">
        <v>17409.834129800001</v>
      </c>
      <c r="CT41" s="42">
        <v>18536.28037733</v>
      </c>
      <c r="CU41" s="42">
        <v>16069.212530430001</v>
      </c>
      <c r="CV41" s="42">
        <v>19419.334071669989</v>
      </c>
      <c r="CW41" s="42">
        <v>20504.096939660005</v>
      </c>
      <c r="CX41" s="42">
        <v>17860.309979130005</v>
      </c>
      <c r="CY41" s="42">
        <v>18010.368585809996</v>
      </c>
      <c r="CZ41" s="42">
        <v>18681.953784229991</v>
      </c>
      <c r="DA41" s="42">
        <v>20452.564322159997</v>
      </c>
      <c r="DB41" s="42">
        <v>18659.018364829994</v>
      </c>
      <c r="DC41" s="42">
        <v>19877.065832589997</v>
      </c>
      <c r="DD41" s="42">
        <v>19658.382815239995</v>
      </c>
      <c r="DE41" s="42">
        <v>19806.030023690018</v>
      </c>
      <c r="DF41" s="42">
        <v>19794.722288489997</v>
      </c>
      <c r="DG41" s="42">
        <v>18758.299683990001</v>
      </c>
      <c r="DH41" s="42">
        <v>19070.311610119974</v>
      </c>
      <c r="DI41" s="42">
        <v>18190.156697889994</v>
      </c>
      <c r="DJ41" s="42">
        <v>18229.925960520002</v>
      </c>
      <c r="DK41" s="42">
        <v>17061.816616810018</v>
      </c>
      <c r="DL41" s="42">
        <v>17561.912326639998</v>
      </c>
      <c r="DM41" s="42">
        <v>17453.815747959998</v>
      </c>
      <c r="DN41" s="42">
        <v>18396.319129880012</v>
      </c>
      <c r="DO41" s="42">
        <v>20459.77458376002</v>
      </c>
      <c r="DP41" s="42">
        <v>20058.458832769975</v>
      </c>
      <c r="DQ41" s="42">
        <v>19767.390792239992</v>
      </c>
      <c r="DR41" s="42">
        <v>19378.725293279978</v>
      </c>
      <c r="DS41" s="42">
        <v>19000.019933989999</v>
      </c>
      <c r="DT41" s="42">
        <v>19886.562911009991</v>
      </c>
      <c r="DU41" s="42">
        <v>20398.679799870009</v>
      </c>
      <c r="DV41" s="42">
        <v>19265.929470639992</v>
      </c>
      <c r="DW41" s="42">
        <v>19158.119084889997</v>
      </c>
      <c r="DX41" s="42">
        <v>18400.177585920002</v>
      </c>
      <c r="DY41" s="42">
        <v>19028.739331710003</v>
      </c>
      <c r="DZ41" s="42">
        <v>19551.198196690002</v>
      </c>
      <c r="EA41" s="42">
        <v>20163.19798153</v>
      </c>
      <c r="EB41" s="42">
        <v>21299.625198880003</v>
      </c>
      <c r="EC41" s="42">
        <v>20873.006994739997</v>
      </c>
      <c r="ED41" s="42">
        <v>21429.604185560005</v>
      </c>
      <c r="EE41" s="42">
        <v>19478.832482369988</v>
      </c>
      <c r="EF41" s="42">
        <v>19456.988031210003</v>
      </c>
      <c r="EG41" s="42">
        <v>19307.772402030008</v>
      </c>
      <c r="EH41" s="42">
        <v>18322.552206469987</v>
      </c>
      <c r="EI41" s="42">
        <v>18229.805101179994</v>
      </c>
      <c r="EJ41" s="42">
        <v>17077.604754080006</v>
      </c>
      <c r="EK41" s="42">
        <v>15469.769872599996</v>
      </c>
      <c r="EL41" s="42">
        <v>16355.172943989994</v>
      </c>
      <c r="EM41" s="42">
        <v>17266.660429630003</v>
      </c>
      <c r="EN41" s="42">
        <v>16915.306391659997</v>
      </c>
      <c r="EO41" s="42">
        <v>17034.298888069996</v>
      </c>
      <c r="EP41" s="42">
        <v>16874.478332139995</v>
      </c>
      <c r="EQ41" s="42">
        <v>16610.920349490007</v>
      </c>
      <c r="ER41" s="42">
        <v>17008.735668230012</v>
      </c>
      <c r="ES41" s="42">
        <v>16676.514364969989</v>
      </c>
      <c r="ET41" s="42">
        <v>15630.528591239996</v>
      </c>
      <c r="EU41" s="42">
        <v>15745.828117940002</v>
      </c>
      <c r="EV41" s="42">
        <v>15864.269720899994</v>
      </c>
      <c r="EW41" s="42">
        <v>16310.14972862001</v>
      </c>
      <c r="EX41" s="42">
        <v>16232.234453070007</v>
      </c>
      <c r="EY41" s="42">
        <v>16713.477430369996</v>
      </c>
      <c r="EZ41" s="42">
        <v>16902.016193509993</v>
      </c>
      <c r="FA41" s="42">
        <v>16488.817531359993</v>
      </c>
      <c r="FB41" s="42">
        <v>16577.955468530017</v>
      </c>
      <c r="FC41" s="42">
        <v>16220.049996860022</v>
      </c>
      <c r="FD41" s="42">
        <v>17241.954383660028</v>
      </c>
      <c r="FE41" s="42">
        <v>17019.203420500013</v>
      </c>
      <c r="FF41" s="42">
        <v>16465.097756860006</v>
      </c>
      <c r="FG41" s="42">
        <v>17090.003648460006</v>
      </c>
      <c r="FH41" s="42">
        <v>16704.414439040018</v>
      </c>
      <c r="FI41" s="42">
        <v>16870.418159020021</v>
      </c>
      <c r="FJ41" s="42">
        <v>16372.041596429995</v>
      </c>
      <c r="FK41" s="42">
        <v>16428.379070450002</v>
      </c>
      <c r="FL41" s="42">
        <v>17174.946214420001</v>
      </c>
      <c r="FM41" s="42">
        <v>17978.593187119997</v>
      </c>
      <c r="FN41" s="42">
        <v>16758.576690330025</v>
      </c>
      <c r="FO41" s="42">
        <v>15674.070467240004</v>
      </c>
      <c r="FP41" s="42">
        <v>17173.282351549999</v>
      </c>
      <c r="FQ41" s="42">
        <v>18414.383645149992</v>
      </c>
      <c r="FR41" s="42">
        <v>17846.792559210018</v>
      </c>
      <c r="FS41" s="42">
        <v>18126.66605225001</v>
      </c>
      <c r="FT41" s="42">
        <v>18076.089629930008</v>
      </c>
      <c r="FU41" s="42">
        <v>19846.136537809987</v>
      </c>
      <c r="FV41" s="42">
        <v>20187.228637549993</v>
      </c>
      <c r="FW41" s="42">
        <v>20217.331773650021</v>
      </c>
      <c r="FX41" s="42">
        <v>20601.413971339982</v>
      </c>
      <c r="FY41" s="42">
        <v>19600.990117000001</v>
      </c>
      <c r="FZ41" s="42">
        <v>18277.18008916999</v>
      </c>
      <c r="GA41" s="42">
        <v>17169.429878909999</v>
      </c>
      <c r="GB41" s="42">
        <v>16754.438444069994</v>
      </c>
      <c r="GC41" s="42">
        <v>17532.249775540007</v>
      </c>
      <c r="GD41" s="42">
        <v>16334.670666800002</v>
      </c>
      <c r="GE41" s="42">
        <v>16566.65532876</v>
      </c>
      <c r="GF41" s="42">
        <v>17061.498390509976</v>
      </c>
      <c r="GG41" s="42">
        <v>16705.241853690011</v>
      </c>
      <c r="GH41" s="42">
        <v>17101.529943169993</v>
      </c>
      <c r="GI41" s="42">
        <v>17868.872751770003</v>
      </c>
      <c r="GJ41" s="42">
        <v>17983.328757370007</v>
      </c>
      <c r="GK41" s="42">
        <v>18355.988470920016</v>
      </c>
      <c r="GL41" s="42">
        <v>18401.437958559996</v>
      </c>
      <c r="GM41" s="42">
        <v>17045.884447369979</v>
      </c>
      <c r="GN41" s="42">
        <v>17434.738442640017</v>
      </c>
      <c r="GO41" s="42">
        <v>17407.959040529993</v>
      </c>
      <c r="GP41" s="42">
        <v>16864.633883430011</v>
      </c>
      <c r="GQ41" s="42">
        <v>16352.336613940017</v>
      </c>
      <c r="GR41" s="42">
        <v>16222.573018089983</v>
      </c>
      <c r="GS41" s="42">
        <v>16073.328246510018</v>
      </c>
      <c r="GT41" s="42">
        <v>15158.973348090005</v>
      </c>
      <c r="GU41" s="42">
        <v>14096.238854870006</v>
      </c>
      <c r="GV41" s="42">
        <v>13940.178196879991</v>
      </c>
      <c r="GW41" s="42">
        <v>14402.161586309992</v>
      </c>
      <c r="GX41" s="42">
        <v>13713.265831469984</v>
      </c>
      <c r="GY41" s="42">
        <v>16104.915362339998</v>
      </c>
      <c r="GZ41" s="42">
        <v>15805.039691069998</v>
      </c>
      <c r="HA41" s="42">
        <v>15566.369784349998</v>
      </c>
      <c r="HB41" s="42">
        <v>15798.070852859997</v>
      </c>
      <c r="HC41" s="42">
        <v>15466.0639563</v>
      </c>
      <c r="HD41" s="42">
        <v>17119.628763610006</v>
      </c>
      <c r="HE41" s="42">
        <v>17810.516432099987</v>
      </c>
      <c r="HF41" s="42">
        <v>16448.747513740018</v>
      </c>
      <c r="HG41" s="42">
        <v>17029.606923859996</v>
      </c>
      <c r="HH41" s="42">
        <v>18034.206940429998</v>
      </c>
      <c r="HI41" s="42">
        <v>18218.47285606998</v>
      </c>
      <c r="HJ41" s="42">
        <v>17256.676827010007</v>
      </c>
      <c r="HK41" s="42">
        <v>17524.084001239982</v>
      </c>
      <c r="HL41" s="42">
        <v>17176.609391440001</v>
      </c>
      <c r="HM41" s="42">
        <v>17671.644437830004</v>
      </c>
      <c r="HN41" s="42">
        <v>28579.763982589975</v>
      </c>
      <c r="HO41" s="42">
        <v>22005.673603100022</v>
      </c>
      <c r="HP41" s="42">
        <v>22688.17534785001</v>
      </c>
      <c r="HQ41" s="42">
        <v>23047.505484749989</v>
      </c>
      <c r="HR41" s="42">
        <v>22509.232657500022</v>
      </c>
      <c r="HS41" s="42">
        <v>18369.407533630001</v>
      </c>
      <c r="HT41" s="42">
        <v>18822.381565210013</v>
      </c>
      <c r="HU41" s="42">
        <v>17755.733015129987</v>
      </c>
      <c r="HV41" s="42">
        <v>16953.009333600021</v>
      </c>
      <c r="HW41" s="42">
        <v>15053.796544029998</v>
      </c>
      <c r="HX41" s="42">
        <v>14312.559813160004</v>
      </c>
      <c r="HY41" s="42">
        <v>11909.155855489997</v>
      </c>
      <c r="HZ41" s="42">
        <v>9266.5568658600114</v>
      </c>
      <c r="IA41" s="42">
        <v>9726.4440242099954</v>
      </c>
      <c r="IB41" s="42">
        <v>9889.0188753699767</v>
      </c>
      <c r="IC41" s="42">
        <v>7302.2715068000052</v>
      </c>
      <c r="ID41" s="42">
        <v>8538.0850316199903</v>
      </c>
      <c r="IE41" s="42">
        <v>8758.4852963600115</v>
      </c>
      <c r="IF41" s="42">
        <v>9102.4931260699686</v>
      </c>
      <c r="IG41" s="42">
        <v>8811.2797334499828</v>
      </c>
      <c r="IH41" s="42">
        <v>11599.248888640004</v>
      </c>
      <c r="II41" s="42">
        <v>11551.910811910016</v>
      </c>
      <c r="IJ41" s="42">
        <v>12319.086749399999</v>
      </c>
      <c r="IK41" s="42">
        <v>16185.189944149979</v>
      </c>
      <c r="IL41" s="42">
        <v>13717.316650570008</v>
      </c>
      <c r="IM41" s="42">
        <v>12615.080068900006</v>
      </c>
      <c r="IN41" s="42">
        <v>11512.18175191999</v>
      </c>
      <c r="IO41" s="42">
        <v>13224.498263919986</v>
      </c>
      <c r="IP41" s="42">
        <v>15445.723905420014</v>
      </c>
      <c r="IQ41" s="42">
        <v>16630.778753719998</v>
      </c>
      <c r="IR41" s="42">
        <v>20382.27977759</v>
      </c>
      <c r="IS41" s="42">
        <v>20971.547525270009</v>
      </c>
      <c r="IT41" s="42">
        <v>24210.388077460015</v>
      </c>
      <c r="IU41" s="42">
        <v>21039.394673150015</v>
      </c>
      <c r="IV41" s="42">
        <v>18525.622791750007</v>
      </c>
      <c r="IW41" s="42">
        <v>18532.218080509996</v>
      </c>
      <c r="IX41" s="42">
        <v>21355.730029200025</v>
      </c>
      <c r="IY41" s="42">
        <v>18903.21736103998</v>
      </c>
      <c r="IZ41" s="42">
        <v>17127.775687379988</v>
      </c>
      <c r="JA41" s="42">
        <v>10999.157333300043</v>
      </c>
      <c r="JB41" s="42">
        <v>10953.397224890037</v>
      </c>
      <c r="JC41" s="42">
        <v>21107.136597119999</v>
      </c>
      <c r="JD41" s="42">
        <v>19029.090391639955</v>
      </c>
      <c r="JE41" s="42">
        <v>22059.086807210009</v>
      </c>
      <c r="JF41" s="42">
        <v>23914.258124849992</v>
      </c>
      <c r="JG41" s="42">
        <v>21239.406811270004</v>
      </c>
      <c r="JH41" s="42">
        <v>22372.934053540041</v>
      </c>
      <c r="JI41" s="42">
        <v>23104.558756369988</v>
      </c>
      <c r="JJ41" s="42">
        <v>19376.518663170002</v>
      </c>
      <c r="JK41" s="42">
        <v>20323.76031911001</v>
      </c>
      <c r="JL41" s="42">
        <v>19407.946423369995</v>
      </c>
      <c r="JM41" s="42">
        <v>19312.82915896998</v>
      </c>
      <c r="JN41" s="42">
        <v>24304.885458040044</v>
      </c>
      <c r="JO41" s="42">
        <v>25260.999620319963</v>
      </c>
      <c r="JP41" s="42">
        <v>29927.063834439963</v>
      </c>
      <c r="JQ41" s="42">
        <v>29519.893830559948</v>
      </c>
      <c r="JR41" s="42">
        <v>31372.033100920016</v>
      </c>
      <c r="JS41" s="42">
        <v>27577.448376239987</v>
      </c>
      <c r="JT41" s="42">
        <v>26997.691661459994</v>
      </c>
      <c r="JU41" s="42">
        <v>27331.203577790006</v>
      </c>
      <c r="JV41" s="42">
        <v>18975.003407960041</v>
      </c>
      <c r="JW41" s="42">
        <v>19497.061569469974</v>
      </c>
      <c r="JX41" s="42">
        <v>17974.154112870019</v>
      </c>
      <c r="JY41" s="42">
        <v>17916.688025120002</v>
      </c>
      <c r="JZ41" s="42">
        <v>18237.46058892001</v>
      </c>
      <c r="KA41" s="42">
        <v>20096.746313119998</v>
      </c>
      <c r="KB41" s="42">
        <v>28698.983671239952</v>
      </c>
      <c r="KC41" s="42">
        <v>36084.92020198005</v>
      </c>
      <c r="KD41" s="42">
        <v>38054.521931500029</v>
      </c>
      <c r="KE41" s="42">
        <v>29778.23561837005</v>
      </c>
      <c r="KF41" s="42">
        <v>38047.195741050018</v>
      </c>
      <c r="KG41" s="42">
        <v>42892.965748660041</v>
      </c>
      <c r="KH41" s="42">
        <v>31331.449568990014</v>
      </c>
      <c r="KI41" s="42">
        <v>32033.553801869992</v>
      </c>
      <c r="KJ41" s="71"/>
    </row>
    <row r="42" spans="1:296">
      <c r="A42" s="34" t="s">
        <v>54</v>
      </c>
      <c r="B42" s="17" t="s">
        <v>33</v>
      </c>
      <c r="C42" s="42">
        <v>-2515.6750635983258</v>
      </c>
      <c r="D42" s="42">
        <v>-1608.8502122883256</v>
      </c>
      <c r="E42" s="42">
        <v>-2172.3960105383258</v>
      </c>
      <c r="F42" s="42">
        <v>-2980.7932710681062</v>
      </c>
      <c r="G42" s="42">
        <v>-1513.1267184108881</v>
      </c>
      <c r="H42" s="42">
        <v>-2503.843523138557</v>
      </c>
      <c r="I42" s="42">
        <v>-1609.8591218423201</v>
      </c>
      <c r="J42" s="42">
        <v>-1761.1880053346772</v>
      </c>
      <c r="K42" s="42">
        <v>-2402.1378185546773</v>
      </c>
      <c r="L42" s="42">
        <v>-1764.5761525646774</v>
      </c>
      <c r="M42" s="42">
        <v>-1468.6121127557767</v>
      </c>
      <c r="N42" s="42">
        <v>-3684.8365900457775</v>
      </c>
      <c r="O42" s="42">
        <v>-1775.6207586657765</v>
      </c>
      <c r="P42" s="42">
        <v>-1470.033445953944</v>
      </c>
      <c r="Q42" s="42">
        <v>-3682.6062072457885</v>
      </c>
      <c r="R42" s="42">
        <v>-2218.8392128432902</v>
      </c>
      <c r="S42" s="42">
        <v>168.24217663730451</v>
      </c>
      <c r="T42" s="42">
        <v>-1556.6108916738904</v>
      </c>
      <c r="U42" s="42">
        <v>-795.84829174492268</v>
      </c>
      <c r="V42" s="42">
        <v>-1233.7474159795577</v>
      </c>
      <c r="W42" s="42">
        <v>-1868.2964361795575</v>
      </c>
      <c r="X42" s="42">
        <v>-2743.5476853782361</v>
      </c>
      <c r="Y42" s="42">
        <v>-1876.1747531582357</v>
      </c>
      <c r="Z42" s="42">
        <v>-1632.2463837799537</v>
      </c>
      <c r="AA42" s="42">
        <v>-1939.5085121053821</v>
      </c>
      <c r="AB42" s="42">
        <v>-1859.2702828925544</v>
      </c>
      <c r="AC42" s="42">
        <v>-1641.3399474040884</v>
      </c>
      <c r="AD42" s="42">
        <v>-2899.733457762351</v>
      </c>
      <c r="AE42" s="42">
        <v>-1642.838109632351</v>
      </c>
      <c r="AF42" s="42">
        <v>-2051.309832296567</v>
      </c>
      <c r="AG42" s="42">
        <v>-1633.4463201007366</v>
      </c>
      <c r="AH42" s="42">
        <v>-1964.842127864827</v>
      </c>
      <c r="AI42" s="42">
        <v>-1988.4568607540664</v>
      </c>
      <c r="AJ42" s="42">
        <v>-2137.8050561441751</v>
      </c>
      <c r="AK42" s="42">
        <v>-1492.9879557654585</v>
      </c>
      <c r="AL42" s="42">
        <v>-2087.1230449954583</v>
      </c>
      <c r="AM42" s="42">
        <v>-4024.8395347699993</v>
      </c>
      <c r="AN42" s="42">
        <v>-473.68757249999931</v>
      </c>
      <c r="AO42" s="42">
        <v>-676.10565709000002</v>
      </c>
      <c r="AP42" s="42">
        <v>-1345.8996635800002</v>
      </c>
      <c r="AQ42" s="42">
        <v>-2093.9990885299994</v>
      </c>
      <c r="AR42" s="42">
        <v>-3017.4366279400006</v>
      </c>
      <c r="AS42" s="42">
        <v>-2764.1872855700003</v>
      </c>
      <c r="AT42" s="42">
        <v>-2234.3893797899996</v>
      </c>
      <c r="AU42" s="42">
        <v>-2655.4048601599998</v>
      </c>
      <c r="AV42" s="42">
        <v>-1758.42577856</v>
      </c>
      <c r="AW42" s="42">
        <v>-1993.0253167399994</v>
      </c>
      <c r="AX42" s="42">
        <v>-2465.9362924848997</v>
      </c>
      <c r="AY42" s="42">
        <v>-482.01852142459961</v>
      </c>
      <c r="AZ42" s="42">
        <v>-1552.6573665399999</v>
      </c>
      <c r="BA42" s="42">
        <v>-1159.82043176</v>
      </c>
      <c r="BB42" s="42">
        <v>-3931.9837737997009</v>
      </c>
      <c r="BC42" s="42">
        <v>-3065.2457308800003</v>
      </c>
      <c r="BD42" s="42">
        <v>-2828.2615453933004</v>
      </c>
      <c r="BE42" s="42">
        <v>-2998.4165087099996</v>
      </c>
      <c r="BF42" s="42">
        <v>-2378.32821074</v>
      </c>
      <c r="BG42" s="42">
        <v>-2060.4645497547003</v>
      </c>
      <c r="BH42" s="42">
        <v>-2460.4179005800002</v>
      </c>
      <c r="BI42" s="42">
        <v>-1453.9369057747999</v>
      </c>
      <c r="BJ42" s="42">
        <v>-1696.8519798408008</v>
      </c>
      <c r="BK42" s="42">
        <v>-2108.3196730200007</v>
      </c>
      <c r="BL42" s="42">
        <v>91.617365639999818</v>
      </c>
      <c r="BM42" s="42">
        <v>-937.83112639999979</v>
      </c>
      <c r="BN42" s="42">
        <v>-2346.5981321200006</v>
      </c>
      <c r="BO42" s="42">
        <v>-1954.0999270700004</v>
      </c>
      <c r="BP42" s="42">
        <v>-2183.5889311113006</v>
      </c>
      <c r="BQ42" s="42">
        <v>-1452.5479999500001</v>
      </c>
      <c r="BR42" s="42">
        <v>-1812.9497139217999</v>
      </c>
      <c r="BS42" s="42">
        <v>-2034.8601178405997</v>
      </c>
      <c r="BT42" s="42">
        <v>-1618.0209806016003</v>
      </c>
      <c r="BU42" s="42">
        <v>-1805.7137121500002</v>
      </c>
      <c r="BV42" s="42">
        <v>-1724.8083557000004</v>
      </c>
      <c r="BW42" s="42">
        <v>1559.1693456178007</v>
      </c>
      <c r="BX42" s="42">
        <v>630.39550131999977</v>
      </c>
      <c r="BY42" s="42">
        <v>952.09673219999968</v>
      </c>
      <c r="BZ42" s="42">
        <v>838.32905410960097</v>
      </c>
      <c r="CA42" s="42">
        <v>-1044.0263117708996</v>
      </c>
      <c r="CB42" s="42">
        <v>-1982.1415132935999</v>
      </c>
      <c r="CC42" s="42">
        <v>-2048.3821614500002</v>
      </c>
      <c r="CD42" s="42">
        <v>-1345.3310932505995</v>
      </c>
      <c r="CE42" s="42">
        <v>-3026.6595767721992</v>
      </c>
      <c r="CF42" s="42">
        <v>-4276.7126617430004</v>
      </c>
      <c r="CG42" s="42">
        <v>-2520.7721094100002</v>
      </c>
      <c r="CH42" s="42">
        <v>-1424.9071313100003</v>
      </c>
      <c r="CI42" s="42">
        <v>-1442.0128358499999</v>
      </c>
      <c r="CJ42" s="42">
        <v>-237.9748179218993</v>
      </c>
      <c r="CK42" s="42">
        <v>270.63367222000016</v>
      </c>
      <c r="CL42" s="42">
        <v>-3597.5718010836999</v>
      </c>
      <c r="CM42" s="42">
        <v>607.9655008681998</v>
      </c>
      <c r="CN42" s="42">
        <v>-1465.5184056590997</v>
      </c>
      <c r="CO42" s="42">
        <v>-3429.6921944012997</v>
      </c>
      <c r="CP42" s="42">
        <v>-2142.3596815794999</v>
      </c>
      <c r="CQ42" s="42">
        <v>-2662.2029818452002</v>
      </c>
      <c r="CR42" s="42">
        <v>-4909.1860274699002</v>
      </c>
      <c r="CS42" s="42">
        <v>-2534.7510207188002</v>
      </c>
      <c r="CT42" s="42">
        <v>-1966.2159120747006</v>
      </c>
      <c r="CU42" s="42">
        <v>-1284.3425752100009</v>
      </c>
      <c r="CV42" s="42">
        <v>-180.92847384000035</v>
      </c>
      <c r="CW42" s="42">
        <v>219.90930615000005</v>
      </c>
      <c r="CX42" s="42">
        <v>365.0189127800009</v>
      </c>
      <c r="CY42" s="42">
        <v>-1556.1170440399997</v>
      </c>
      <c r="CZ42" s="42">
        <v>-1555.9816657299998</v>
      </c>
      <c r="DA42" s="42">
        <v>-2565.2627300099994</v>
      </c>
      <c r="DB42" s="42">
        <v>-1658.5654057499996</v>
      </c>
      <c r="DC42" s="42">
        <v>-1655.7917982700012</v>
      </c>
      <c r="DD42" s="42">
        <v>-2028.6412069099999</v>
      </c>
      <c r="DE42" s="42">
        <v>-1001.4841581099996</v>
      </c>
      <c r="DF42" s="42">
        <v>-1032.1347852500005</v>
      </c>
      <c r="DG42" s="42">
        <v>-108.15603915000172</v>
      </c>
      <c r="DH42" s="42">
        <v>-1494.2287074800004</v>
      </c>
      <c r="DI42" s="42">
        <v>-361.94582274999942</v>
      </c>
      <c r="DJ42" s="42">
        <v>-2941.6597123300003</v>
      </c>
      <c r="DK42" s="42">
        <v>-1586.9899789700003</v>
      </c>
      <c r="DL42" s="42">
        <v>-4509.61590282</v>
      </c>
      <c r="DM42" s="42">
        <v>-1785.9657425499997</v>
      </c>
      <c r="DN42" s="42">
        <v>-1847.3845652500008</v>
      </c>
      <c r="DO42" s="42">
        <v>-1813.174899339999</v>
      </c>
      <c r="DP42" s="42">
        <v>-1322.998439</v>
      </c>
      <c r="DQ42" s="42">
        <v>-2358.83567636</v>
      </c>
      <c r="DR42" s="42">
        <v>-2000.9936547299999</v>
      </c>
      <c r="DS42" s="42">
        <v>-1222.1056473899991</v>
      </c>
      <c r="DT42" s="42">
        <v>-2031.9383635099994</v>
      </c>
      <c r="DU42" s="42">
        <v>-1477.6043098000002</v>
      </c>
      <c r="DV42" s="42">
        <v>-2749.1358333300004</v>
      </c>
      <c r="DW42" s="42">
        <v>-3005.4723059100006</v>
      </c>
      <c r="DX42" s="42">
        <v>-4669.4300936099999</v>
      </c>
      <c r="DY42" s="42">
        <v>-3484.5611744500011</v>
      </c>
      <c r="DZ42" s="42">
        <v>-3784.7294154800006</v>
      </c>
      <c r="EA42" s="42">
        <v>-2962.9277215000002</v>
      </c>
      <c r="EB42" s="42">
        <v>-3937.8627384200008</v>
      </c>
      <c r="EC42" s="42">
        <v>-3511.2834003400003</v>
      </c>
      <c r="ED42" s="42">
        <v>-3931.9321283400004</v>
      </c>
      <c r="EE42" s="42">
        <v>-4367.5514717400001</v>
      </c>
      <c r="EF42" s="42">
        <v>-5401.1095836999984</v>
      </c>
      <c r="EG42" s="42">
        <v>-4513.4413628700004</v>
      </c>
      <c r="EH42" s="42">
        <v>-4578.3891101599993</v>
      </c>
      <c r="EI42" s="42">
        <v>-5208.0824402099997</v>
      </c>
      <c r="EJ42" s="42">
        <v>-4990.4116765200006</v>
      </c>
      <c r="EK42" s="42">
        <v>-5149.6284557500003</v>
      </c>
      <c r="EL42" s="42">
        <v>-3841.4111906700005</v>
      </c>
      <c r="EM42" s="42">
        <v>-4512.8321233299994</v>
      </c>
      <c r="EN42" s="42">
        <v>-3543.561943449999</v>
      </c>
      <c r="EO42" s="42">
        <v>-3650.7970602100004</v>
      </c>
      <c r="EP42" s="42">
        <v>-3951.1948889799996</v>
      </c>
      <c r="EQ42" s="42">
        <v>-4133.0492223699985</v>
      </c>
      <c r="ER42" s="42">
        <v>-3845.2686077999992</v>
      </c>
      <c r="ES42" s="42">
        <v>-3123.8034269599998</v>
      </c>
      <c r="ET42" s="42">
        <v>-4229.8982323499986</v>
      </c>
      <c r="EU42" s="42">
        <v>-3139.5857608899996</v>
      </c>
      <c r="EV42" s="42">
        <v>-4134.746846869999</v>
      </c>
      <c r="EW42" s="42">
        <v>-3102.3298126900008</v>
      </c>
      <c r="EX42" s="42">
        <v>-3648.6295060699999</v>
      </c>
      <c r="EY42" s="42">
        <v>-4078.8731938299998</v>
      </c>
      <c r="EZ42" s="42">
        <v>-3153.3778993599994</v>
      </c>
      <c r="FA42" s="42">
        <v>-3533.8732235699999</v>
      </c>
      <c r="FB42" s="42">
        <v>-3002.5141221300009</v>
      </c>
      <c r="FC42" s="42">
        <v>-3742.9445038699996</v>
      </c>
      <c r="FD42" s="42">
        <v>-4684.1129688799992</v>
      </c>
      <c r="FE42" s="42">
        <v>-3001.2455548900002</v>
      </c>
      <c r="FF42" s="42">
        <v>-3122.4233025900007</v>
      </c>
      <c r="FG42" s="42">
        <v>-2765.2450742900005</v>
      </c>
      <c r="FH42" s="42">
        <v>-2864.1332122099861</v>
      </c>
      <c r="FI42" s="42">
        <v>-2620.6289762599995</v>
      </c>
      <c r="FJ42" s="42">
        <v>-3072.5210671</v>
      </c>
      <c r="FK42" s="42">
        <v>-2869.3489069999996</v>
      </c>
      <c r="FL42" s="42">
        <v>-2940.2044405000011</v>
      </c>
      <c r="FM42" s="42">
        <v>-2687.3913825099994</v>
      </c>
      <c r="FN42" s="42">
        <v>-2735.1871717699983</v>
      </c>
      <c r="FO42" s="42">
        <v>-3423.1114610600002</v>
      </c>
      <c r="FP42" s="42">
        <v>-2744.867626480001</v>
      </c>
      <c r="FQ42" s="42">
        <v>-2488.6296792199996</v>
      </c>
      <c r="FR42" s="42">
        <v>-3797.8885235700013</v>
      </c>
      <c r="FS42" s="42">
        <v>-2529.7213656700001</v>
      </c>
      <c r="FT42" s="42">
        <v>-2855.5551704099989</v>
      </c>
      <c r="FU42" s="42">
        <v>-2865.2769826999993</v>
      </c>
      <c r="FV42" s="42">
        <v>-2525.7947433100007</v>
      </c>
      <c r="FW42" s="42">
        <v>-2606.1942512700002</v>
      </c>
      <c r="FX42" s="42">
        <v>-2551.4999348299993</v>
      </c>
      <c r="FY42" s="42">
        <v>-2584.8796605099992</v>
      </c>
      <c r="FZ42" s="42">
        <v>-2618.4831884000009</v>
      </c>
      <c r="GA42" s="42">
        <v>-2242.043742150001</v>
      </c>
      <c r="GB42" s="42">
        <v>-1854.3394512299999</v>
      </c>
      <c r="GC42" s="42">
        <v>-1932.0597495099994</v>
      </c>
      <c r="GD42" s="42">
        <v>-2443.4567122000003</v>
      </c>
      <c r="GE42" s="42">
        <v>-2418.09532842</v>
      </c>
      <c r="GF42" s="42">
        <v>-2791.0407447400012</v>
      </c>
      <c r="GG42" s="42">
        <v>-2180.0739372099997</v>
      </c>
      <c r="GH42" s="42">
        <v>-2302.2790356999994</v>
      </c>
      <c r="GI42" s="42">
        <v>-2681.6051184500006</v>
      </c>
      <c r="GJ42" s="42">
        <v>-2312.6731302499984</v>
      </c>
      <c r="GK42" s="42">
        <v>-1962.1403716899997</v>
      </c>
      <c r="GL42" s="42">
        <v>-2345.9099469399985</v>
      </c>
      <c r="GM42" s="42">
        <v>-2395.2542540800005</v>
      </c>
      <c r="GN42" s="42">
        <v>-1906.4201162700003</v>
      </c>
      <c r="GO42" s="42">
        <v>-2053.1916591699987</v>
      </c>
      <c r="GP42" s="42">
        <v>-2001.30337446</v>
      </c>
      <c r="GQ42" s="42">
        <v>-2662.3155610500007</v>
      </c>
      <c r="GR42" s="42">
        <v>-2192.6597928099991</v>
      </c>
      <c r="GS42" s="42">
        <v>-2565.2108027300005</v>
      </c>
      <c r="GT42" s="42">
        <v>-2354.6243048699994</v>
      </c>
      <c r="GU42" s="42">
        <v>-1864.0941379100013</v>
      </c>
      <c r="GV42" s="42">
        <v>-75.491634150001005</v>
      </c>
      <c r="GW42" s="42">
        <v>-1974.8144280200002</v>
      </c>
      <c r="GX42" s="42">
        <v>-1924.5733578299998</v>
      </c>
      <c r="GY42" s="42">
        <v>-2901.2044644599991</v>
      </c>
      <c r="GZ42" s="42">
        <v>-1893.7234507700009</v>
      </c>
      <c r="HA42" s="42">
        <v>-1924.1926348399991</v>
      </c>
      <c r="HB42" s="42">
        <v>-1525.8798998699999</v>
      </c>
      <c r="HC42" s="42">
        <v>-1341.0093995300001</v>
      </c>
      <c r="HD42" s="42">
        <v>-1946.7026311700029</v>
      </c>
      <c r="HE42" s="42">
        <v>-1595.1402559900002</v>
      </c>
      <c r="HF42" s="42">
        <v>-1594.8983156499999</v>
      </c>
      <c r="HG42" s="42">
        <v>-1434.7946335900008</v>
      </c>
      <c r="HH42" s="42">
        <v>-1341.4444644699993</v>
      </c>
      <c r="HI42" s="42">
        <v>-1170.64067363</v>
      </c>
      <c r="HJ42" s="42">
        <v>-1840.2649932200004</v>
      </c>
      <c r="HK42" s="42">
        <v>-3485.0142784600007</v>
      </c>
      <c r="HL42" s="42">
        <v>-965.92097091000016</v>
      </c>
      <c r="HM42" s="42">
        <v>-1068.1793234299982</v>
      </c>
      <c r="HN42" s="42">
        <v>-1240.2198771300709</v>
      </c>
      <c r="HO42" s="42">
        <v>-35.209282309998592</v>
      </c>
      <c r="HP42" s="42">
        <v>-709.75549869000213</v>
      </c>
      <c r="HQ42" s="42">
        <v>-279.24426643999919</v>
      </c>
      <c r="HR42" s="42">
        <v>-1463.9379860199977</v>
      </c>
      <c r="HS42" s="42">
        <v>-1252.1411862900002</v>
      </c>
      <c r="HT42" s="42">
        <v>8945.7638813100002</v>
      </c>
      <c r="HU42" s="42">
        <v>-1645.0558088399982</v>
      </c>
      <c r="HV42" s="42">
        <v>-1887.6457605199994</v>
      </c>
      <c r="HW42" s="42">
        <v>-1846.8891197900004</v>
      </c>
      <c r="HX42" s="42">
        <v>-952.30784417999837</v>
      </c>
      <c r="HY42" s="42">
        <v>-840.15951507000023</v>
      </c>
      <c r="HZ42" s="42">
        <v>-1472.9992224699986</v>
      </c>
      <c r="IA42" s="42">
        <v>-838.68584889000022</v>
      </c>
      <c r="IB42" s="42">
        <v>-985.52858160977542</v>
      </c>
      <c r="IC42" s="42">
        <v>-433.45929865000062</v>
      </c>
      <c r="ID42" s="42">
        <v>-193.97454382000186</v>
      </c>
      <c r="IE42" s="42">
        <v>-23.216722489998997</v>
      </c>
      <c r="IF42" s="42">
        <v>386.4863526000014</v>
      </c>
      <c r="IG42" s="42">
        <v>-1346.8822289599991</v>
      </c>
      <c r="IH42" s="42">
        <v>-1419.1249284200012</v>
      </c>
      <c r="II42" s="42">
        <v>-1340.6196890199981</v>
      </c>
      <c r="IJ42" s="42">
        <v>-1403.1005937599991</v>
      </c>
      <c r="IK42" s="42">
        <v>-1384.7060990199996</v>
      </c>
      <c r="IL42" s="42">
        <v>-1478.3501861900013</v>
      </c>
      <c r="IM42" s="42">
        <v>-1415.1283438801861</v>
      </c>
      <c r="IN42" s="42">
        <v>-1702.9975624000047</v>
      </c>
      <c r="IO42" s="42">
        <v>-1596.9163485099989</v>
      </c>
      <c r="IP42" s="42">
        <v>-1357.8192761701066</v>
      </c>
      <c r="IQ42" s="42">
        <v>-1425.7959780199994</v>
      </c>
      <c r="IR42" s="42">
        <v>-1503.616912699998</v>
      </c>
      <c r="IS42" s="42">
        <v>-1702.2869915999991</v>
      </c>
      <c r="IT42" s="42">
        <v>-1414.3409139400014</v>
      </c>
      <c r="IU42" s="42">
        <v>-1445.6126070699986</v>
      </c>
      <c r="IV42" s="42">
        <v>-1294.9681847400013</v>
      </c>
      <c r="IW42" s="42">
        <v>-1240.6516449899998</v>
      </c>
      <c r="IX42" s="42">
        <v>-1303.5964732499979</v>
      </c>
      <c r="IY42" s="42">
        <v>-883.19009120999931</v>
      </c>
      <c r="IZ42" s="42">
        <v>-1371.5793374100026</v>
      </c>
      <c r="JA42" s="42">
        <v>-1306.584820730001</v>
      </c>
      <c r="JB42" s="42">
        <v>-6845.3394007199995</v>
      </c>
      <c r="JC42" s="42">
        <v>-1085.7538417899998</v>
      </c>
      <c r="JD42" s="42">
        <v>-1391.6650852700006</v>
      </c>
      <c r="JE42" s="42">
        <v>-1386.2626217400018</v>
      </c>
      <c r="JF42" s="42">
        <v>-1506.8049993400016</v>
      </c>
      <c r="JG42" s="42">
        <v>1166.4672615399988</v>
      </c>
      <c r="JH42" s="42">
        <v>1718.8101649700013</v>
      </c>
      <c r="JI42" s="42">
        <v>1274.6601640299991</v>
      </c>
      <c r="JJ42" s="42">
        <v>-761.71238935999907</v>
      </c>
      <c r="JK42" s="42">
        <v>-869.81666857000062</v>
      </c>
      <c r="JL42" s="42">
        <v>-1187.6445892399975</v>
      </c>
      <c r="JM42" s="42">
        <v>-1221.7490624799975</v>
      </c>
      <c r="JN42" s="42">
        <v>-1078.3179488000003</v>
      </c>
      <c r="JO42" s="42">
        <v>-1110.0678769000001</v>
      </c>
      <c r="JP42" s="42">
        <v>-1260.3422113699999</v>
      </c>
      <c r="JQ42" s="42">
        <v>-1282.0388466499992</v>
      </c>
      <c r="JR42" s="42">
        <v>-1204.3396979499994</v>
      </c>
      <c r="JS42" s="42">
        <v>-731.99341670000138</v>
      </c>
      <c r="JT42" s="42">
        <v>152.92314144999963</v>
      </c>
      <c r="JU42" s="42">
        <v>221.40838116000086</v>
      </c>
      <c r="JV42" s="42">
        <v>-92.645144209998676</v>
      </c>
      <c r="JW42" s="42">
        <v>-307.02430279995508</v>
      </c>
      <c r="JX42" s="42">
        <v>-699.17444307000039</v>
      </c>
      <c r="JY42" s="42">
        <v>61.784522079999398</v>
      </c>
      <c r="JZ42" s="42">
        <v>369.83696661999977</v>
      </c>
      <c r="KA42" s="42">
        <v>627.95725154000081</v>
      </c>
      <c r="KB42" s="42">
        <v>781.91338698999766</v>
      </c>
      <c r="KC42" s="42">
        <v>-1007.3062808300016</v>
      </c>
      <c r="KD42" s="42">
        <v>-488.20246419999938</v>
      </c>
      <c r="KE42" s="42">
        <v>1024.4925604699979</v>
      </c>
      <c r="KF42" s="42">
        <v>817.71197374000042</v>
      </c>
      <c r="KG42" s="42">
        <v>1198.023723119999</v>
      </c>
      <c r="KH42" s="42">
        <v>1665.0344064499989</v>
      </c>
      <c r="KI42" s="42">
        <v>796.98318560999917</v>
      </c>
      <c r="KJ42" s="71"/>
    </row>
    <row r="43" spans="1:296">
      <c r="A43" s="22" t="s">
        <v>55</v>
      </c>
      <c r="B43" s="15" t="s">
        <v>19</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71"/>
    </row>
    <row r="44" spans="1:296" ht="11.25" customHeight="1">
      <c r="A44" s="30" t="s">
        <v>56</v>
      </c>
      <c r="B44" s="17" t="s">
        <v>19</v>
      </c>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c r="GY44" s="42"/>
      <c r="GZ44" s="42"/>
      <c r="HA44" s="42"/>
      <c r="HB44" s="42"/>
      <c r="HC44" s="42"/>
      <c r="HD44" s="42"/>
      <c r="HE44" s="42"/>
      <c r="HF44" s="42"/>
      <c r="HG44" s="42"/>
      <c r="HH44" s="42"/>
      <c r="HI44" s="42"/>
      <c r="HJ44" s="42"/>
      <c r="HK44" s="42"/>
      <c r="HL44" s="42"/>
      <c r="HM44" s="42"/>
      <c r="HN44" s="42"/>
      <c r="HO44" s="42"/>
      <c r="HP44" s="42"/>
      <c r="HQ44" s="42"/>
      <c r="HR44" s="42"/>
      <c r="HS44" s="42"/>
      <c r="HT44" s="42"/>
      <c r="HU44" s="42"/>
      <c r="HV44" s="42"/>
      <c r="HW44" s="42"/>
      <c r="HX44" s="42"/>
      <c r="HY44" s="42"/>
      <c r="HZ44" s="42"/>
      <c r="IA44" s="42"/>
      <c r="IB44" s="42"/>
      <c r="IC44" s="42"/>
      <c r="ID44" s="42"/>
      <c r="IE44" s="42"/>
      <c r="IF44" s="42"/>
      <c r="IG44" s="42"/>
      <c r="IH44" s="42"/>
      <c r="II44" s="42"/>
      <c r="IJ44" s="42"/>
      <c r="IK44" s="42"/>
      <c r="IL44" s="42"/>
      <c r="IM44" s="42"/>
      <c r="IN44" s="42"/>
      <c r="IO44" s="42"/>
      <c r="IP44" s="42"/>
      <c r="IQ44" s="42"/>
      <c r="IR44" s="42"/>
      <c r="IS44" s="42"/>
      <c r="IT44" s="42"/>
      <c r="IU44" s="42"/>
      <c r="IV44" s="42"/>
      <c r="IW44" s="42"/>
      <c r="IX44" s="42"/>
      <c r="IY44" s="42"/>
      <c r="IZ44" s="42"/>
      <c r="JA44" s="42"/>
      <c r="JB44" s="42"/>
      <c r="JC44" s="42"/>
      <c r="JD44" s="42"/>
      <c r="JE44" s="42"/>
      <c r="JF44" s="42"/>
      <c r="JG44" s="42"/>
      <c r="JH44" s="42"/>
      <c r="JI44" s="42"/>
      <c r="JJ44" s="42"/>
      <c r="JK44" s="42"/>
      <c r="JL44" s="42"/>
      <c r="JM44" s="42"/>
      <c r="JN44" s="42"/>
      <c r="JO44" s="42"/>
      <c r="JP44" s="42"/>
      <c r="JQ44" s="42"/>
      <c r="JR44" s="42"/>
      <c r="JS44" s="42"/>
      <c r="JT44" s="42"/>
      <c r="JU44" s="42"/>
      <c r="JV44" s="42"/>
      <c r="JW44" s="42"/>
      <c r="JX44" s="42"/>
      <c r="JY44" s="42"/>
      <c r="JZ44" s="42"/>
      <c r="KA44" s="42"/>
      <c r="KB44" s="42"/>
      <c r="KC44" s="42"/>
      <c r="KD44" s="42"/>
      <c r="KE44" s="42"/>
      <c r="KF44" s="42"/>
      <c r="KG44" s="42"/>
      <c r="KH44" s="42"/>
      <c r="KI44" s="42"/>
      <c r="KJ44" s="71"/>
    </row>
    <row r="45" spans="1:296">
      <c r="A45" s="30" t="s">
        <v>57</v>
      </c>
      <c r="B45" s="17" t="s">
        <v>19</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42"/>
      <c r="HL45" s="42"/>
      <c r="HM45" s="42"/>
      <c r="HN45" s="42"/>
      <c r="HO45" s="42"/>
      <c r="HP45" s="42"/>
      <c r="HQ45" s="42"/>
      <c r="HR45" s="42"/>
      <c r="HS45" s="42"/>
      <c r="HT45" s="42"/>
      <c r="HU45" s="42"/>
      <c r="HV45" s="42"/>
      <c r="HW45" s="42"/>
      <c r="HX45" s="42"/>
      <c r="HY45" s="42"/>
      <c r="HZ45" s="42"/>
      <c r="IA45" s="42"/>
      <c r="IB45" s="42"/>
      <c r="IC45" s="42"/>
      <c r="ID45" s="42"/>
      <c r="IE45" s="42"/>
      <c r="IF45" s="42"/>
      <c r="IG45" s="42"/>
      <c r="IH45" s="42"/>
      <c r="II45" s="42"/>
      <c r="IJ45" s="42"/>
      <c r="IK45" s="42"/>
      <c r="IL45" s="42"/>
      <c r="IM45" s="42"/>
      <c r="IN45" s="42"/>
      <c r="IO45" s="42"/>
      <c r="IP45" s="42"/>
      <c r="IQ45" s="42"/>
      <c r="IR45" s="42"/>
      <c r="IS45" s="42"/>
      <c r="IT45" s="42"/>
      <c r="IU45" s="42"/>
      <c r="IV45" s="42"/>
      <c r="IW45" s="42"/>
      <c r="IX45" s="42"/>
      <c r="IY45" s="42"/>
      <c r="IZ45" s="42"/>
      <c r="JA45" s="42"/>
      <c r="JB45" s="42"/>
      <c r="JC45" s="42"/>
      <c r="JD45" s="42"/>
      <c r="JE45" s="42"/>
      <c r="JF45" s="42"/>
      <c r="JG45" s="42"/>
      <c r="JH45" s="42"/>
      <c r="JI45" s="42"/>
      <c r="JJ45" s="42"/>
      <c r="JK45" s="42"/>
      <c r="JL45" s="42"/>
      <c r="JM45" s="42"/>
      <c r="JN45" s="42"/>
      <c r="JO45" s="42"/>
      <c r="JP45" s="42"/>
      <c r="JQ45" s="42"/>
      <c r="JR45" s="42"/>
      <c r="JS45" s="42"/>
      <c r="JT45" s="42"/>
      <c r="JU45" s="42"/>
      <c r="JV45" s="42"/>
      <c r="JW45" s="42"/>
      <c r="JX45" s="42"/>
      <c r="JY45" s="42"/>
      <c r="JZ45" s="42"/>
      <c r="KA45" s="42"/>
      <c r="KB45" s="42"/>
      <c r="KC45" s="42"/>
      <c r="KD45" s="42"/>
      <c r="KE45" s="42"/>
      <c r="KF45" s="42"/>
      <c r="KG45" s="42"/>
      <c r="KH45" s="42"/>
      <c r="KI45" s="42"/>
      <c r="KJ45" s="71"/>
    </row>
    <row r="46" spans="1:296">
      <c r="A46" s="22" t="s">
        <v>58</v>
      </c>
      <c r="B46" s="15" t="s">
        <v>19</v>
      </c>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71"/>
    </row>
    <row r="47" spans="1:296">
      <c r="A47" s="30" t="s">
        <v>59</v>
      </c>
      <c r="B47" s="17" t="s">
        <v>19</v>
      </c>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2"/>
      <c r="GE47" s="42"/>
      <c r="GF47" s="42"/>
      <c r="GG47" s="42"/>
      <c r="GH47" s="42"/>
      <c r="GI47" s="42"/>
      <c r="GJ47" s="42"/>
      <c r="GK47" s="42"/>
      <c r="GL47" s="42"/>
      <c r="GM47" s="42"/>
      <c r="GN47" s="42"/>
      <c r="GO47" s="42"/>
      <c r="GP47" s="42"/>
      <c r="GQ47" s="42"/>
      <c r="GR47" s="42"/>
      <c r="GS47" s="42"/>
      <c r="GT47" s="42"/>
      <c r="GU47" s="42"/>
      <c r="GV47" s="42"/>
      <c r="GW47" s="42"/>
      <c r="GX47" s="42"/>
      <c r="GY47" s="42"/>
      <c r="GZ47" s="42"/>
      <c r="HA47" s="42"/>
      <c r="HB47" s="42"/>
      <c r="HC47" s="42"/>
      <c r="HD47" s="42"/>
      <c r="HE47" s="42"/>
      <c r="HF47" s="42"/>
      <c r="HG47" s="42"/>
      <c r="HH47" s="42"/>
      <c r="HI47" s="42"/>
      <c r="HJ47" s="42"/>
      <c r="HK47" s="42"/>
      <c r="HL47" s="42"/>
      <c r="HM47" s="42"/>
      <c r="HN47" s="42"/>
      <c r="HO47" s="42"/>
      <c r="HP47" s="42"/>
      <c r="HQ47" s="42"/>
      <c r="HR47" s="42"/>
      <c r="HS47" s="42"/>
      <c r="HT47" s="42"/>
      <c r="HU47" s="42"/>
      <c r="HV47" s="42"/>
      <c r="HW47" s="42"/>
      <c r="HX47" s="42"/>
      <c r="HY47" s="42"/>
      <c r="HZ47" s="42"/>
      <c r="IA47" s="42"/>
      <c r="IB47" s="42"/>
      <c r="IC47" s="42"/>
      <c r="ID47" s="42"/>
      <c r="IE47" s="42"/>
      <c r="IF47" s="42"/>
      <c r="IG47" s="42"/>
      <c r="IH47" s="42"/>
      <c r="II47" s="42"/>
      <c r="IJ47" s="42"/>
      <c r="IK47" s="42"/>
      <c r="IL47" s="42"/>
      <c r="IM47" s="42"/>
      <c r="IN47" s="42"/>
      <c r="IO47" s="42"/>
      <c r="IP47" s="42"/>
      <c r="IQ47" s="42"/>
      <c r="IR47" s="42"/>
      <c r="IS47" s="42"/>
      <c r="IT47" s="42"/>
      <c r="IU47" s="42"/>
      <c r="IV47" s="42"/>
      <c r="IW47" s="42"/>
      <c r="IX47" s="42"/>
      <c r="IY47" s="42"/>
      <c r="IZ47" s="42"/>
      <c r="JA47" s="42"/>
      <c r="JB47" s="42"/>
      <c r="JC47" s="42"/>
      <c r="JD47" s="42"/>
      <c r="JE47" s="42"/>
      <c r="JF47" s="42"/>
      <c r="JG47" s="42"/>
      <c r="JH47" s="42"/>
      <c r="JI47" s="42"/>
      <c r="JJ47" s="42"/>
      <c r="JK47" s="42"/>
      <c r="JL47" s="42"/>
      <c r="JM47" s="42"/>
      <c r="JN47" s="42"/>
      <c r="JO47" s="42"/>
      <c r="JP47" s="42"/>
      <c r="JQ47" s="42"/>
      <c r="JR47" s="42"/>
      <c r="JS47" s="42"/>
      <c r="JT47" s="42"/>
      <c r="JU47" s="42"/>
      <c r="JV47" s="42"/>
      <c r="JW47" s="42"/>
      <c r="JX47" s="42"/>
      <c r="JY47" s="42"/>
      <c r="JZ47" s="42"/>
      <c r="KA47" s="42"/>
      <c r="KB47" s="42"/>
      <c r="KC47" s="42"/>
      <c r="KD47" s="42"/>
      <c r="KE47" s="42"/>
      <c r="KF47" s="42"/>
      <c r="KG47" s="42"/>
      <c r="KH47" s="42"/>
      <c r="KI47" s="42"/>
      <c r="KJ47" s="71"/>
    </row>
    <row r="48" spans="1:296">
      <c r="A48" s="63" t="s">
        <v>61</v>
      </c>
      <c r="B48" s="67"/>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c r="KJ48" s="71"/>
    </row>
    <row r="49" spans="1:300">
      <c r="A49" s="10" t="s">
        <v>62</v>
      </c>
      <c r="B49" s="15" t="s">
        <v>19</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71"/>
    </row>
    <row r="50" spans="1:300">
      <c r="A50" s="10" t="s">
        <v>64</v>
      </c>
      <c r="B50" s="15" t="s">
        <v>19</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71"/>
    </row>
    <row r="51" spans="1:300">
      <c r="A51" s="10" t="s">
        <v>65</v>
      </c>
      <c r="B51" s="15"/>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71"/>
    </row>
    <row r="52" spans="1:300">
      <c r="A52" s="38" t="s">
        <v>66</v>
      </c>
      <c r="B52" s="17" t="s">
        <v>33</v>
      </c>
      <c r="C52" s="42">
        <v>2085.8584391500003</v>
      </c>
      <c r="D52" s="42">
        <v>2002.70516023</v>
      </c>
      <c r="E52" s="42">
        <v>1976.2743848900002</v>
      </c>
      <c r="F52" s="42">
        <v>1932.28002139</v>
      </c>
      <c r="G52" s="42">
        <v>1922.2410990700002</v>
      </c>
      <c r="H52" s="42">
        <v>1922.2457407500001</v>
      </c>
      <c r="I52" s="42">
        <v>1920.6856393200001</v>
      </c>
      <c r="J52" s="42">
        <v>1919.57697908</v>
      </c>
      <c r="K52" s="42">
        <v>1918.6932613199999</v>
      </c>
      <c r="L52" s="42">
        <v>1918.9828695199999</v>
      </c>
      <c r="M52" s="42">
        <v>1919.6398158900001</v>
      </c>
      <c r="N52" s="42">
        <v>1919.3251146300001</v>
      </c>
      <c r="O52" s="42">
        <v>2031.7435092200001</v>
      </c>
      <c r="P52" s="42">
        <v>2006.9601155900002</v>
      </c>
      <c r="Q52" s="42">
        <v>2000.4362384200001</v>
      </c>
      <c r="R52" s="42">
        <v>1964.4954065700001</v>
      </c>
      <c r="S52" s="42">
        <v>1919.20136817</v>
      </c>
      <c r="T52" s="42">
        <v>1919.20136817</v>
      </c>
      <c r="U52" s="42">
        <v>1919.20136817</v>
      </c>
      <c r="V52" s="42">
        <v>1919.20136817</v>
      </c>
      <c r="W52" s="42">
        <v>1919.20136817</v>
      </c>
      <c r="X52" s="42">
        <v>1919.3334295299999</v>
      </c>
      <c r="Y52" s="42">
        <v>1919.3334295299999</v>
      </c>
      <c r="Z52" s="42">
        <v>1919.3334295299999</v>
      </c>
      <c r="AA52" s="42">
        <v>1973.01867642</v>
      </c>
      <c r="AB52" s="42">
        <v>1933.4413692099999</v>
      </c>
      <c r="AC52" s="42">
        <v>1927.3864146600001</v>
      </c>
      <c r="AD52" s="42">
        <v>1927.1629623399999</v>
      </c>
      <c r="AE52" s="42">
        <v>1927.1629623399999</v>
      </c>
      <c r="AF52" s="42">
        <v>1919.3334295299999</v>
      </c>
      <c r="AG52" s="42">
        <v>1919.3334295299999</v>
      </c>
      <c r="AH52" s="42">
        <v>1919.29973518</v>
      </c>
      <c r="AI52" s="42">
        <v>1919.29973518</v>
      </c>
      <c r="AJ52" s="42">
        <v>1919.3219950499999</v>
      </c>
      <c r="AK52" s="42">
        <v>1919.3219950499999</v>
      </c>
      <c r="AL52" s="42">
        <v>1919.3219950499999</v>
      </c>
      <c r="AM52" s="42">
        <v>1943.8497055099999</v>
      </c>
      <c r="AN52" s="42">
        <v>1933.7058932</v>
      </c>
      <c r="AO52" s="42">
        <v>1920.83844299</v>
      </c>
      <c r="AP52" s="42">
        <v>1911.60777919</v>
      </c>
      <c r="AQ52" s="42">
        <v>2582.5227490900002</v>
      </c>
      <c r="AR52" s="42">
        <v>2593.2181208900001</v>
      </c>
      <c r="AS52" s="42">
        <v>2593.2181208900001</v>
      </c>
      <c r="AT52" s="42">
        <v>2591.4724006900001</v>
      </c>
      <c r="AU52" s="42">
        <v>2591.4724006900001</v>
      </c>
      <c r="AV52" s="42">
        <v>2591.0592315700001</v>
      </c>
      <c r="AW52" s="42">
        <v>2590.2369649500001</v>
      </c>
      <c r="AX52" s="42">
        <v>2590.2369649500001</v>
      </c>
      <c r="AY52" s="42">
        <v>2602.5786745999999</v>
      </c>
      <c r="AZ52" s="42">
        <v>2595.5679140500001</v>
      </c>
      <c r="BA52" s="42">
        <v>2595.5679140500001</v>
      </c>
      <c r="BB52" s="42">
        <v>2595.5679140500001</v>
      </c>
      <c r="BC52" s="42">
        <v>2593.5959390600001</v>
      </c>
      <c r="BD52" s="42">
        <v>2593.5959390600001</v>
      </c>
      <c r="BE52" s="42">
        <v>2593.5959390600001</v>
      </c>
      <c r="BF52" s="42">
        <v>2591.6310530000001</v>
      </c>
      <c r="BG52" s="42">
        <v>2591.6310530000001</v>
      </c>
      <c r="BH52" s="42">
        <v>2591.1624627699998</v>
      </c>
      <c r="BI52" s="42">
        <v>2590.2634665400001</v>
      </c>
      <c r="BJ52" s="42">
        <v>2590.5272749800001</v>
      </c>
      <c r="BK52" s="42">
        <v>3806.6503939499999</v>
      </c>
      <c r="BL52" s="42">
        <v>3921.9854112799999</v>
      </c>
      <c r="BM52" s="42">
        <v>4043.2096900900001</v>
      </c>
      <c r="BN52" s="42">
        <v>3941.9055373599999</v>
      </c>
      <c r="BO52" s="42">
        <v>3948.8701202699999</v>
      </c>
      <c r="BP52" s="42">
        <v>3873.7975956199998</v>
      </c>
      <c r="BQ52" s="42">
        <v>3804.2959525900001</v>
      </c>
      <c r="BR52" s="42">
        <v>3865.8706656999998</v>
      </c>
      <c r="BS52" s="42">
        <v>3871.1331574400001</v>
      </c>
      <c r="BT52" s="42">
        <v>4159.6300791000003</v>
      </c>
      <c r="BU52" s="42">
        <v>4346.0920630399996</v>
      </c>
      <c r="BV52" s="42">
        <v>4331.9275291800004</v>
      </c>
      <c r="BW52" s="42">
        <v>4570.6931689200001</v>
      </c>
      <c r="BX52" s="42">
        <v>5005.35591647</v>
      </c>
      <c r="BY52" s="42">
        <v>5159.5213404300002</v>
      </c>
      <c r="BZ52" s="42">
        <v>4819.0996887199999</v>
      </c>
      <c r="CA52" s="42">
        <v>4527.7692184699999</v>
      </c>
      <c r="CB52" s="42">
        <v>4600.9787870999999</v>
      </c>
      <c r="CC52" s="42">
        <v>4814.5293226900003</v>
      </c>
      <c r="CD52" s="42">
        <v>4729.4559066299998</v>
      </c>
      <c r="CE52" s="42">
        <v>4571.3450076499994</v>
      </c>
      <c r="CF52" s="42">
        <v>5017.6817571900001</v>
      </c>
      <c r="CG52" s="42">
        <v>4493.6535031599997</v>
      </c>
      <c r="CH52" s="42">
        <v>5005.1178131199995</v>
      </c>
      <c r="CI52" s="42">
        <v>4962.4565635299996</v>
      </c>
      <c r="CJ52" s="42">
        <v>5616.1985545299995</v>
      </c>
      <c r="CK52" s="42">
        <v>5859.2433421200003</v>
      </c>
      <c r="CL52" s="42">
        <v>5460.7343002899997</v>
      </c>
      <c r="CM52" s="42">
        <v>5306.70123969</v>
      </c>
      <c r="CN52" s="42">
        <v>5509.0526184981991</v>
      </c>
      <c r="CO52" s="42">
        <v>5332.0856303031997</v>
      </c>
      <c r="CP52" s="42">
        <v>5302.1306013762996</v>
      </c>
      <c r="CQ52" s="42">
        <v>5359.8653211569999</v>
      </c>
      <c r="CR52" s="42">
        <v>5514.4663503198008</v>
      </c>
      <c r="CS52" s="42">
        <v>5686.6436225169</v>
      </c>
      <c r="CT52" s="42">
        <v>6302.1473968626997</v>
      </c>
      <c r="CU52" s="42">
        <v>6152.6250032799999</v>
      </c>
      <c r="CV52" s="42">
        <v>6193.17748209</v>
      </c>
      <c r="CW52" s="42">
        <v>6505.9827305599993</v>
      </c>
      <c r="CX52" s="42">
        <v>6512.8947671300002</v>
      </c>
      <c r="CY52" s="42">
        <v>6985.7341199699995</v>
      </c>
      <c r="CZ52" s="42">
        <v>7685.6068766999997</v>
      </c>
      <c r="DA52" s="42">
        <v>7890.1463213500001</v>
      </c>
      <c r="DB52" s="42">
        <v>7028.3705316000005</v>
      </c>
      <c r="DC52" s="42">
        <v>7624.7871653900002</v>
      </c>
      <c r="DD52" s="42">
        <v>7638.8803336599995</v>
      </c>
      <c r="DE52" s="42">
        <v>7661.0147155000004</v>
      </c>
      <c r="DF52" s="42">
        <v>8333.9798014299995</v>
      </c>
      <c r="DG52" s="42">
        <v>8353.0230670100009</v>
      </c>
      <c r="DH52" s="42">
        <v>7736.9970703600002</v>
      </c>
      <c r="DI52" s="42">
        <v>8115.0539462500001</v>
      </c>
      <c r="DJ52" s="42">
        <v>8071.5482649599999</v>
      </c>
      <c r="DK52" s="42">
        <v>8309.73638278</v>
      </c>
      <c r="DL52" s="42">
        <v>8569.0006250900005</v>
      </c>
      <c r="DM52" s="42">
        <v>8362.110372090001</v>
      </c>
      <c r="DN52" s="42">
        <v>9018.7391445899993</v>
      </c>
      <c r="DO52" s="42">
        <v>9968.9665513599994</v>
      </c>
      <c r="DP52" s="42">
        <v>9612.1015748399986</v>
      </c>
      <c r="DQ52" s="42">
        <v>9801.1823589700016</v>
      </c>
      <c r="DR52" s="42">
        <v>10004.526624239999</v>
      </c>
      <c r="DS52" s="42">
        <v>9571.6262431499999</v>
      </c>
      <c r="DT52" s="42">
        <v>10418.60984736</v>
      </c>
      <c r="DU52" s="42">
        <v>10541.555152299999</v>
      </c>
      <c r="DV52" s="42">
        <v>9849.7075165200004</v>
      </c>
      <c r="DW52" s="42">
        <v>9932.0820686400002</v>
      </c>
      <c r="DX52" s="42">
        <v>9868.4795757400007</v>
      </c>
      <c r="DY52" s="42">
        <v>9885.3175059599998</v>
      </c>
      <c r="DZ52" s="42">
        <v>10298.20656547</v>
      </c>
      <c r="EA52" s="42">
        <v>10350.249269669999</v>
      </c>
      <c r="EB52" s="42">
        <v>10834.166452289999</v>
      </c>
      <c r="EC52" s="42">
        <v>10416.830845870001</v>
      </c>
      <c r="ED52" s="42">
        <v>10484.614807370001</v>
      </c>
      <c r="EE52" s="42">
        <v>9946.3505960700004</v>
      </c>
      <c r="EF52" s="42">
        <v>9799.1631706600001</v>
      </c>
      <c r="EG52" s="42">
        <v>9569.2036960500009</v>
      </c>
      <c r="EH52" s="42">
        <v>9824.5285071500002</v>
      </c>
      <c r="EI52" s="42">
        <v>8881.2566051300018</v>
      </c>
      <c r="EJ52" s="42">
        <v>8548.9365737799999</v>
      </c>
      <c r="EK52" s="42">
        <v>7251.29074511</v>
      </c>
      <c r="EL52" s="42">
        <v>7931.7888874099999</v>
      </c>
      <c r="EM52" s="42">
        <v>8324.3990997199999</v>
      </c>
      <c r="EN52" s="42">
        <v>7826.9337235000003</v>
      </c>
      <c r="EO52" s="42">
        <v>7774.8575599000005</v>
      </c>
      <c r="EP52" s="42">
        <v>7270.1715194300004</v>
      </c>
      <c r="EQ52" s="42">
        <v>6940.91266593</v>
      </c>
      <c r="ER52" s="42">
        <v>7316.6958457699993</v>
      </c>
      <c r="ES52" s="42">
        <v>7656.2209909100002</v>
      </c>
      <c r="ET52" s="42">
        <v>7416.66053913</v>
      </c>
      <c r="EU52" s="42">
        <v>7428.9038536400003</v>
      </c>
      <c r="EV52" s="42">
        <v>7318.5991424299991</v>
      </c>
      <c r="EW52" s="42">
        <v>7646.3048895200009</v>
      </c>
      <c r="EX52" s="42">
        <v>7665.3588940899999</v>
      </c>
      <c r="EY52" s="42">
        <v>7706.5207213899994</v>
      </c>
      <c r="EZ52" s="42">
        <v>7526.7136713400005</v>
      </c>
      <c r="FA52" s="42">
        <v>7341.3008715699998</v>
      </c>
      <c r="FB52" s="42">
        <v>7424.821578009999</v>
      </c>
      <c r="FC52" s="42">
        <v>7692.4584966599996</v>
      </c>
      <c r="FD52" s="42">
        <v>8567.2610329300005</v>
      </c>
      <c r="FE52" s="42">
        <v>8223.6807655100001</v>
      </c>
      <c r="FF52" s="42">
        <v>8329.3009566100009</v>
      </c>
      <c r="FG52" s="42">
        <v>8332.8986918199989</v>
      </c>
      <c r="FH52" s="42">
        <v>8322.3541105000004</v>
      </c>
      <c r="FI52" s="42">
        <v>8131.9335301600004</v>
      </c>
      <c r="FJ52" s="42">
        <v>7516.4197000999993</v>
      </c>
      <c r="FK52" s="42">
        <v>7768.2301708300001</v>
      </c>
      <c r="FL52" s="42">
        <v>7761.5525317699994</v>
      </c>
      <c r="FM52" s="42">
        <v>8003.2036074999996</v>
      </c>
      <c r="FN52" s="42">
        <v>7553.2373034700004</v>
      </c>
      <c r="FO52" s="42">
        <v>7473.4845477599993</v>
      </c>
      <c r="FP52" s="42">
        <v>7839.0025069599997</v>
      </c>
      <c r="FQ52" s="42">
        <v>8684.2610586499995</v>
      </c>
      <c r="FR52" s="42">
        <v>8443.1731388000007</v>
      </c>
      <c r="FS52" s="42">
        <v>8710.8824052500004</v>
      </c>
      <c r="FT52" s="42">
        <v>8391.8832025800002</v>
      </c>
      <c r="FU52" s="42">
        <v>9155.3727879899998</v>
      </c>
      <c r="FV52" s="42">
        <v>9235.1964537500007</v>
      </c>
      <c r="FW52" s="42">
        <v>9124.13490834</v>
      </c>
      <c r="FX52" s="42">
        <v>9196.7414044199995</v>
      </c>
      <c r="FY52" s="42">
        <v>8935.9951827700006</v>
      </c>
      <c r="FZ52" s="42">
        <v>8475.7398880600012</v>
      </c>
      <c r="GA52" s="42">
        <v>8314.0842497499998</v>
      </c>
      <c r="GB52" s="42">
        <v>8496.3870378000011</v>
      </c>
      <c r="GC52" s="42">
        <v>8956.1320620200004</v>
      </c>
      <c r="GD52" s="42">
        <v>8841.6838329800012</v>
      </c>
      <c r="GE52" s="42">
        <v>8896.2023291600017</v>
      </c>
      <c r="GF52" s="42">
        <v>8730.937491900002</v>
      </c>
      <c r="GG52" s="42">
        <v>8497.9581151700004</v>
      </c>
      <c r="GH52" s="42">
        <v>8511.3112934000001</v>
      </c>
      <c r="GI52" s="42">
        <v>8725.51027841</v>
      </c>
      <c r="GJ52" s="42">
        <v>8605.4061144099996</v>
      </c>
      <c r="GK52" s="42">
        <v>8608.4387102299988</v>
      </c>
      <c r="GL52" s="42">
        <v>8560.1882572200011</v>
      </c>
      <c r="GM52" s="42">
        <v>8596.5622716500002</v>
      </c>
      <c r="GN52" s="42">
        <v>8726.4978411600005</v>
      </c>
      <c r="GO52" s="42">
        <v>8681.7137613300001</v>
      </c>
      <c r="GP52" s="42">
        <v>8663.9423010800001</v>
      </c>
      <c r="GQ52" s="42">
        <v>8689.4146494100005</v>
      </c>
      <c r="GR52" s="42">
        <v>8796.06813091</v>
      </c>
      <c r="GS52" s="42">
        <v>8448.3777812200005</v>
      </c>
      <c r="GT52" s="42">
        <v>8220.1393308099996</v>
      </c>
      <c r="GU52" s="42">
        <v>8072.9575263400002</v>
      </c>
      <c r="GV52" s="42">
        <v>7949.9505110099999</v>
      </c>
      <c r="GW52" s="42">
        <v>8283.5250135000006</v>
      </c>
      <c r="GX52" s="42">
        <v>8253.6616615200001</v>
      </c>
      <c r="GY52" s="42">
        <v>8731.4752931999992</v>
      </c>
      <c r="GZ52" s="42">
        <v>8950.4732077200006</v>
      </c>
      <c r="HA52" s="42">
        <v>8986.7358494100026</v>
      </c>
      <c r="HB52" s="42">
        <v>8878.6589565300001</v>
      </c>
      <c r="HC52" s="42">
        <v>8822.4874135200007</v>
      </c>
      <c r="HD52" s="42">
        <v>8973.2262378000014</v>
      </c>
      <c r="HE52" s="42">
        <v>9625.2427560299984</v>
      </c>
      <c r="HF52" s="42">
        <v>9786.6470631600023</v>
      </c>
      <c r="HG52" s="42">
        <v>10442.218742340001</v>
      </c>
      <c r="HH52" s="42">
        <v>10309.255722809999</v>
      </c>
      <c r="HI52" s="42">
        <v>10305.700561860001</v>
      </c>
      <c r="HJ52" s="42">
        <v>10019.154589290001</v>
      </c>
      <c r="HK52" s="42">
        <v>10386.75823152</v>
      </c>
      <c r="HL52" s="42">
        <v>10809.11135238</v>
      </c>
      <c r="HM52" s="42">
        <v>11132.63099883</v>
      </c>
      <c r="HN52" s="42">
        <v>11523.698703329999</v>
      </c>
      <c r="HO52" s="42">
        <v>12064.794199919999</v>
      </c>
      <c r="HP52" s="42">
        <v>12018.577107569999</v>
      </c>
      <c r="HQ52" s="42">
        <v>12232.597796760001</v>
      </c>
      <c r="HR52" s="42">
        <v>13016.86630233</v>
      </c>
      <c r="HS52" s="42">
        <v>12761.60574612</v>
      </c>
      <c r="HT52" s="42">
        <v>12401.112425789999</v>
      </c>
      <c r="HU52" s="42">
        <v>12384.75868542</v>
      </c>
      <c r="HV52" s="42">
        <v>11418.46593921</v>
      </c>
      <c r="HW52" s="42">
        <v>11989.424787780001</v>
      </c>
      <c r="HX52" s="42">
        <v>11824.465319699999</v>
      </c>
      <c r="HY52" s="42">
        <v>11190.224606219999</v>
      </c>
      <c r="HZ52" s="42">
        <v>10875.237346059999</v>
      </c>
      <c r="IA52" s="42">
        <v>11208.000410969998</v>
      </c>
      <c r="IB52" s="42">
        <v>11968.80485427</v>
      </c>
      <c r="IC52" s="42">
        <v>11156.806093289999</v>
      </c>
      <c r="ID52" s="42">
        <v>11573.470956630001</v>
      </c>
      <c r="IE52" s="42">
        <v>11532.231089609999</v>
      </c>
      <c r="IF52" s="42">
        <v>11110.589000940001</v>
      </c>
      <c r="IG52" s="42">
        <v>11546.45173341</v>
      </c>
      <c r="IH52" s="42">
        <v>11774.693066399999</v>
      </c>
      <c r="II52" s="42">
        <v>12008.622656910002</v>
      </c>
      <c r="IJ52" s="42">
        <v>12024.976397279999</v>
      </c>
      <c r="IK52" s="42">
        <v>12954.295469609999</v>
      </c>
      <c r="IL52" s="42">
        <v>13250.084860659999</v>
      </c>
      <c r="IM52" s="42">
        <v>13612.000245360001</v>
      </c>
      <c r="IN52" s="42">
        <v>13002.645658529998</v>
      </c>
      <c r="IO52" s="42">
        <v>13079.437135059999</v>
      </c>
      <c r="IP52" s="42">
        <v>12878.92605747</v>
      </c>
      <c r="IQ52" s="42">
        <v>12888.16947594</v>
      </c>
      <c r="IR52" s="42">
        <v>13021.132495470001</v>
      </c>
      <c r="IS52" s="42">
        <v>12748.096134509999</v>
      </c>
      <c r="IT52" s="42">
        <v>13389.44716989</v>
      </c>
      <c r="IU52" s="42">
        <v>13498.946127159999</v>
      </c>
      <c r="IV52" s="42">
        <v>13816.777516079999</v>
      </c>
      <c r="IW52" s="42">
        <v>13374.5154939</v>
      </c>
      <c r="IX52" s="42">
        <v>14389.86946122</v>
      </c>
      <c r="IY52" s="42">
        <v>14215.66657467</v>
      </c>
      <c r="IZ52" s="42">
        <v>14163.761224799999</v>
      </c>
      <c r="JA52" s="42">
        <v>13393.713363030001</v>
      </c>
      <c r="JB52" s="42">
        <v>13661.061466470001</v>
      </c>
      <c r="JC52" s="42">
        <v>14014.4444649</v>
      </c>
      <c r="JD52" s="42">
        <v>13865.127705000001</v>
      </c>
      <c r="JE52" s="42">
        <v>14566.205444339997</v>
      </c>
      <c r="JF52" s="42">
        <v>14583.2702169</v>
      </c>
      <c r="JG52" s="42">
        <v>14532.786931409999</v>
      </c>
      <c r="JH52" s="42">
        <v>14537.764156740002</v>
      </c>
      <c r="JI52" s="42">
        <v>14585.403313469998</v>
      </c>
      <c r="JJ52" s="42">
        <v>16003.91253252</v>
      </c>
      <c r="JK52" s="42">
        <v>16613.26711936</v>
      </c>
      <c r="JL52" s="42">
        <v>16582.69273518</v>
      </c>
      <c r="JM52" s="42">
        <v>16514.43364494</v>
      </c>
      <c r="JN52" s="42">
        <v>17057.662238100002</v>
      </c>
      <c r="JO52" s="42">
        <v>17425.976912519996</v>
      </c>
      <c r="JP52" s="42">
        <v>18266.416961100003</v>
      </c>
      <c r="JQ52" s="42">
        <v>19374.205113119999</v>
      </c>
      <c r="JR52" s="42">
        <v>18910.612125240001</v>
      </c>
      <c r="JS52" s="42">
        <v>18781.91529886</v>
      </c>
      <c r="JT52" s="42">
        <v>19979.293506810001</v>
      </c>
      <c r="JU52" s="42">
        <v>20195.447292569999</v>
      </c>
      <c r="JV52" s="42">
        <v>21131.876686799998</v>
      </c>
      <c r="JW52" s="42">
        <v>21717.767211359998</v>
      </c>
      <c r="JX52" s="42">
        <v>21616.089608189999</v>
      </c>
      <c r="JY52" s="42">
        <v>21064.267148759998</v>
      </c>
      <c r="JZ52" s="42">
        <v>21498.02480196</v>
      </c>
      <c r="KA52" s="42">
        <v>21887.695611719999</v>
      </c>
      <c r="KB52" s="42">
        <v>24648.81195168</v>
      </c>
      <c r="KC52" s="42">
        <v>26516.814545830002</v>
      </c>
      <c r="KD52" s="42">
        <v>27500.946677759999</v>
      </c>
      <c r="KE52" s="42">
        <v>28049.898994109997</v>
      </c>
      <c r="KF52" s="42">
        <v>32735.199071439998</v>
      </c>
      <c r="KG52" s="42">
        <v>33776.019691419999</v>
      </c>
      <c r="KH52" s="42">
        <v>30380.211967960004</v>
      </c>
      <c r="KI52" s="42">
        <v>30410.792016949999</v>
      </c>
      <c r="KJ52" s="71"/>
      <c r="KL52" s="257"/>
      <c r="KM52" s="27"/>
      <c r="KN52" s="27"/>
    </row>
    <row r="53" spans="1:300">
      <c r="A53" s="38" t="s">
        <v>67</v>
      </c>
      <c r="B53" s="17" t="s">
        <v>33</v>
      </c>
      <c r="C53" s="42">
        <v>1425.77555102</v>
      </c>
      <c r="D53" s="42">
        <v>1330.27412482</v>
      </c>
      <c r="E53" s="42">
        <v>1331.47824726</v>
      </c>
      <c r="F53" s="42">
        <v>1328.17123399</v>
      </c>
      <c r="G53" s="42">
        <v>1308.8244412399999</v>
      </c>
      <c r="H53" s="42">
        <v>1213.4975958699999</v>
      </c>
      <c r="I53" s="42">
        <v>1166.3453575899998</v>
      </c>
      <c r="J53" s="42">
        <v>1073.7879473099999</v>
      </c>
      <c r="K53" s="42">
        <v>1391.585102</v>
      </c>
      <c r="L53" s="42">
        <v>1382.7586275799999</v>
      </c>
      <c r="M53" s="42">
        <v>1372.0715086199998</v>
      </c>
      <c r="N53" s="42">
        <v>1288.55857283</v>
      </c>
      <c r="O53" s="42">
        <v>1244.1800383699999</v>
      </c>
      <c r="P53" s="42">
        <v>1134.53647574</v>
      </c>
      <c r="Q53" s="42">
        <v>1134.8687823299999</v>
      </c>
      <c r="R53" s="42">
        <v>1129.0324381800001</v>
      </c>
      <c r="S53" s="42">
        <v>1103.33200799</v>
      </c>
      <c r="T53" s="42">
        <v>1007.77097564</v>
      </c>
      <c r="U53" s="42">
        <v>1018.22122967</v>
      </c>
      <c r="V53" s="42">
        <v>931.14121458</v>
      </c>
      <c r="W53" s="42">
        <v>947.97754395000004</v>
      </c>
      <c r="X53" s="42">
        <v>932.43897530999993</v>
      </c>
      <c r="Y53" s="42">
        <v>1086.9496132300001</v>
      </c>
      <c r="Z53" s="42">
        <v>999.11746763999997</v>
      </c>
      <c r="AA53" s="42">
        <v>983.24441612999999</v>
      </c>
      <c r="AB53" s="42">
        <v>991.21497177000003</v>
      </c>
      <c r="AC53" s="42">
        <v>994.37753805999989</v>
      </c>
      <c r="AD53" s="42">
        <v>1004.33783854</v>
      </c>
      <c r="AE53" s="42">
        <v>931.03953663000004</v>
      </c>
      <c r="AF53" s="42">
        <v>928.56640044000005</v>
      </c>
      <c r="AG53" s="42">
        <v>930.85208937000004</v>
      </c>
      <c r="AH53" s="42">
        <v>933.59491608000008</v>
      </c>
      <c r="AI53" s="42">
        <v>873.95002589000001</v>
      </c>
      <c r="AJ53" s="42">
        <v>859.65619705999995</v>
      </c>
      <c r="AK53" s="42">
        <v>1007.07999179</v>
      </c>
      <c r="AL53" s="42">
        <v>998.33968748000007</v>
      </c>
      <c r="AM53" s="42">
        <v>987.98160357000006</v>
      </c>
      <c r="AN53" s="42">
        <v>1003.27649891</v>
      </c>
      <c r="AO53" s="42">
        <v>944.26236319000009</v>
      </c>
      <c r="AP53" s="42">
        <v>943.50148292999995</v>
      </c>
      <c r="AQ53" s="42">
        <v>882.79485223000006</v>
      </c>
      <c r="AR53" s="42">
        <v>893.37882000000002</v>
      </c>
      <c r="AS53" s="42">
        <v>897.49151760999996</v>
      </c>
      <c r="AT53" s="42">
        <v>834.93219751999993</v>
      </c>
      <c r="AU53" s="42">
        <v>835.70853259</v>
      </c>
      <c r="AV53" s="42">
        <v>791.52397742999995</v>
      </c>
      <c r="AW53" s="42">
        <v>723.37887462000003</v>
      </c>
      <c r="AX53" s="42">
        <v>727.22654187000001</v>
      </c>
      <c r="AY53" s="42">
        <v>728.32620238000004</v>
      </c>
      <c r="AZ53" s="42">
        <v>665.31505358000004</v>
      </c>
      <c r="BA53" s="42">
        <v>673.65121091999993</v>
      </c>
      <c r="BB53" s="42">
        <v>616.13027107000005</v>
      </c>
      <c r="BC53" s="42">
        <v>603.92317709999998</v>
      </c>
      <c r="BD53" s="42">
        <v>602.42283265999993</v>
      </c>
      <c r="BE53" s="42">
        <v>600.08140084000001</v>
      </c>
      <c r="BF53" s="42">
        <v>544.65738723000004</v>
      </c>
      <c r="BG53" s="42">
        <v>543.59164185999998</v>
      </c>
      <c r="BH53" s="42">
        <v>499.55180685000005</v>
      </c>
      <c r="BI53" s="42">
        <v>451.91620248000004</v>
      </c>
      <c r="BJ53" s="42">
        <v>445.27489948000004</v>
      </c>
      <c r="BK53" s="42">
        <v>445.05450810000002</v>
      </c>
      <c r="BL53" s="42">
        <v>446.98485674</v>
      </c>
      <c r="BM53" s="42">
        <v>442.52882058</v>
      </c>
      <c r="BN53" s="42">
        <v>397.55274656</v>
      </c>
      <c r="BO53" s="42">
        <v>347.38914733999997</v>
      </c>
      <c r="BP53" s="42">
        <v>347.12557602999999</v>
      </c>
      <c r="BQ53" s="42">
        <v>346.30165532000001</v>
      </c>
      <c r="BR53" s="42">
        <v>345.80884808999997</v>
      </c>
      <c r="BS53" s="42">
        <v>345.23461677</v>
      </c>
      <c r="BT53" s="42">
        <v>297.24198418999998</v>
      </c>
      <c r="BU53" s="42">
        <v>251.47282569000001</v>
      </c>
      <c r="BV53" s="42">
        <v>247.39146543999999</v>
      </c>
      <c r="BW53" s="42">
        <v>246.17445662</v>
      </c>
      <c r="BX53" s="42">
        <v>246.71896647</v>
      </c>
      <c r="BY53" s="42">
        <v>244.76414985</v>
      </c>
      <c r="BZ53" s="42">
        <v>238.64962844999999</v>
      </c>
      <c r="CA53" s="42">
        <v>197.26065369</v>
      </c>
      <c r="CB53" s="42">
        <v>195.21530787</v>
      </c>
      <c r="CC53" s="42">
        <v>194.15085089999999</v>
      </c>
      <c r="CD53" s="42">
        <v>193.53820909999999</v>
      </c>
      <c r="CE53" s="42">
        <v>194.97283587000001</v>
      </c>
      <c r="CF53" s="42">
        <v>197.96572307</v>
      </c>
      <c r="CG53" s="42">
        <v>164.59943343</v>
      </c>
      <c r="CH53" s="42">
        <v>161.65950809</v>
      </c>
      <c r="CI53" s="42">
        <v>156.03695811</v>
      </c>
      <c r="CJ53" s="42">
        <v>161.41031752000001</v>
      </c>
      <c r="CK53" s="42">
        <v>159.83239694999997</v>
      </c>
      <c r="CL53" s="42">
        <v>155.92696128</v>
      </c>
      <c r="CM53" s="42">
        <v>156.84596043000002</v>
      </c>
      <c r="CN53" s="42">
        <v>153.347864875</v>
      </c>
      <c r="CO53" s="42">
        <v>153.72535175269999</v>
      </c>
      <c r="CP53" s="42">
        <v>153.66980109880001</v>
      </c>
      <c r="CQ53" s="42">
        <v>5558.7679239099998</v>
      </c>
      <c r="CR53" s="42">
        <v>6009.9770765916992</v>
      </c>
      <c r="CS53" s="42">
        <v>5961.6953299111992</v>
      </c>
      <c r="CT53" s="42">
        <v>5963.0786445975</v>
      </c>
      <c r="CU53" s="42">
        <v>5999.7748405299999</v>
      </c>
      <c r="CV53" s="42">
        <v>6107.0216995200008</v>
      </c>
      <c r="CW53" s="42">
        <v>6156.8427462600002</v>
      </c>
      <c r="CX53" s="42">
        <v>6122.22548654</v>
      </c>
      <c r="CY53" s="42">
        <v>6170.1934145900004</v>
      </c>
      <c r="CZ53" s="42">
        <v>6411.4267032600001</v>
      </c>
      <c r="DA53" s="42">
        <v>6430.7967470699996</v>
      </c>
      <c r="DB53" s="42">
        <v>6270.5895137200005</v>
      </c>
      <c r="DC53" s="42">
        <v>6376.3053288700003</v>
      </c>
      <c r="DD53" s="42">
        <v>6198.7885574799993</v>
      </c>
      <c r="DE53" s="42">
        <v>6158.1123750400002</v>
      </c>
      <c r="DF53" s="42">
        <v>6321.67637474</v>
      </c>
      <c r="DG53" s="42">
        <v>6205.6075800100007</v>
      </c>
      <c r="DH53" s="42">
        <v>6154.3823628700002</v>
      </c>
      <c r="DI53" s="42">
        <v>6148.9771822499997</v>
      </c>
      <c r="DJ53" s="42">
        <v>6072.8773423800003</v>
      </c>
      <c r="DK53" s="42">
        <v>5974.1791508100005</v>
      </c>
      <c r="DL53" s="42">
        <v>6059.7050053599996</v>
      </c>
      <c r="DM53" s="42">
        <v>5582.23483743</v>
      </c>
      <c r="DN53" s="42">
        <v>5607.7229414399999</v>
      </c>
      <c r="DO53" s="42">
        <v>5616.7085444700006</v>
      </c>
      <c r="DP53" s="42">
        <v>5778.0699850299998</v>
      </c>
      <c r="DQ53" s="42">
        <v>5673.3722149799996</v>
      </c>
      <c r="DR53" s="42">
        <v>5711.3720213400002</v>
      </c>
      <c r="DS53" s="42">
        <v>5286.1883194299999</v>
      </c>
      <c r="DT53" s="42">
        <v>5252.1712913599995</v>
      </c>
      <c r="DU53" s="42">
        <v>5176.26275928</v>
      </c>
      <c r="DV53" s="42">
        <v>5079.4482662800001</v>
      </c>
      <c r="DW53" s="42">
        <v>5116.9711531800003</v>
      </c>
      <c r="DX53" s="42">
        <v>5251.5225386499997</v>
      </c>
      <c r="DY53" s="42">
        <v>4621.3195028</v>
      </c>
      <c r="DZ53" s="42">
        <v>4473.43889167</v>
      </c>
      <c r="EA53" s="42">
        <v>4411.7405932000001</v>
      </c>
      <c r="EB53" s="42">
        <v>4156.8782234</v>
      </c>
      <c r="EC53" s="42">
        <v>4134.56388152</v>
      </c>
      <c r="ED53" s="42">
        <v>4120.7992176899998</v>
      </c>
      <c r="EE53" s="42">
        <v>3668.32710206</v>
      </c>
      <c r="EF53" s="42">
        <v>3325.2228115900002</v>
      </c>
      <c r="EG53" s="42">
        <v>3353.0372572299998</v>
      </c>
      <c r="EH53" s="42">
        <v>3325.56907697</v>
      </c>
      <c r="EI53" s="42">
        <v>3288.18406353</v>
      </c>
      <c r="EJ53" s="42">
        <v>3282.3106663400004</v>
      </c>
      <c r="EK53" s="42">
        <v>3274.3450258899998</v>
      </c>
      <c r="EL53" s="42">
        <v>3256.6586085500003</v>
      </c>
      <c r="EM53" s="42">
        <v>3271.3214941399997</v>
      </c>
      <c r="EN53" s="42">
        <v>3112.5920752399998</v>
      </c>
      <c r="EO53" s="42">
        <v>3104.50896096</v>
      </c>
      <c r="EP53" s="42">
        <v>3102.93043493</v>
      </c>
      <c r="EQ53" s="42">
        <v>3079.8507178499999</v>
      </c>
      <c r="ER53" s="42">
        <v>3117.6031980799999</v>
      </c>
      <c r="ES53" s="42">
        <v>5605.8560936700005</v>
      </c>
      <c r="ET53" s="42">
        <v>7120.5625199799997</v>
      </c>
      <c r="EU53" s="42">
        <v>7103.5246448100006</v>
      </c>
      <c r="EV53" s="42">
        <v>7166.9592625300002</v>
      </c>
      <c r="EW53" s="42">
        <v>7176.5335387700006</v>
      </c>
      <c r="EX53" s="42">
        <v>7225.6195630100001</v>
      </c>
      <c r="EY53" s="42">
        <v>7166.6803715200003</v>
      </c>
      <c r="EZ53" s="42">
        <v>7262.2953225000001</v>
      </c>
      <c r="FA53" s="42">
        <v>7281.7615916499999</v>
      </c>
      <c r="FB53" s="42">
        <v>7225.0322843800004</v>
      </c>
      <c r="FC53" s="42">
        <v>7315.5355660799996</v>
      </c>
      <c r="FD53" s="42">
        <v>7524.7778646300003</v>
      </c>
      <c r="FE53" s="42">
        <v>7560.71872506</v>
      </c>
      <c r="FF53" s="42">
        <v>7669.3397858900007</v>
      </c>
      <c r="FG53" s="42">
        <v>7659.2373414499998</v>
      </c>
      <c r="FH53" s="42">
        <v>7650.5012626400003</v>
      </c>
      <c r="FI53" s="42">
        <v>7658.6086428299996</v>
      </c>
      <c r="FJ53" s="42">
        <v>7635.9151951399999</v>
      </c>
      <c r="FK53" s="42">
        <v>7511.0697379100002</v>
      </c>
      <c r="FL53" s="42">
        <v>7524.4067122200004</v>
      </c>
      <c r="FM53" s="42">
        <v>7549.0965523500008</v>
      </c>
      <c r="FN53" s="42">
        <v>7609.2792559</v>
      </c>
      <c r="FO53" s="42">
        <v>7556.1409249300004</v>
      </c>
      <c r="FP53" s="42">
        <v>7535.9818715600004</v>
      </c>
      <c r="FQ53" s="42">
        <v>7531.58322107</v>
      </c>
      <c r="FR53" s="42">
        <v>7471.2767275200003</v>
      </c>
      <c r="FS53" s="42">
        <v>7505.8740132200001</v>
      </c>
      <c r="FT53" s="42">
        <v>7535.6920133399999</v>
      </c>
      <c r="FU53" s="42">
        <v>7534.7051415100004</v>
      </c>
      <c r="FV53" s="42">
        <v>7482.8239561800001</v>
      </c>
      <c r="FW53" s="42">
        <v>7471.1167891599998</v>
      </c>
      <c r="FX53" s="42">
        <v>7462.0568348199995</v>
      </c>
      <c r="FY53" s="42">
        <v>7437.1798900200001</v>
      </c>
      <c r="FZ53" s="42">
        <v>7459.0908413100005</v>
      </c>
      <c r="GA53" s="42">
        <v>7443.4995935799998</v>
      </c>
      <c r="GB53" s="42">
        <v>7434.1349984099998</v>
      </c>
      <c r="GC53" s="42">
        <v>7474.1574636800005</v>
      </c>
      <c r="GD53" s="42">
        <v>7561.8309217400001</v>
      </c>
      <c r="GE53" s="42">
        <v>7436.9891371499998</v>
      </c>
      <c r="GF53" s="42">
        <v>7379.8415048999996</v>
      </c>
      <c r="GG53" s="42">
        <v>7338.9344644100001</v>
      </c>
      <c r="GH53" s="42">
        <v>7301.2340337599999</v>
      </c>
      <c r="GI53" s="42">
        <v>7287.9300866599997</v>
      </c>
      <c r="GJ53" s="42">
        <v>7213.0553647400002</v>
      </c>
      <c r="GK53" s="42">
        <v>7236.2313764700002</v>
      </c>
      <c r="GL53" s="42">
        <v>7212.81872122</v>
      </c>
      <c r="GM53" s="42">
        <v>7213.1754598500002</v>
      </c>
      <c r="GN53" s="42">
        <v>7230.99428369</v>
      </c>
      <c r="GO53" s="42">
        <v>7259.80652964</v>
      </c>
      <c r="GP53" s="42">
        <v>7260.2010934700002</v>
      </c>
      <c r="GQ53" s="42">
        <v>7253.9850391700002</v>
      </c>
      <c r="GR53" s="42">
        <v>7294.8071431600001</v>
      </c>
      <c r="GS53" s="42">
        <v>7254.4325611099994</v>
      </c>
      <c r="GT53" s="42">
        <v>7209.11407014</v>
      </c>
      <c r="GU53" s="42">
        <v>7165.5581729200003</v>
      </c>
      <c r="GV53" s="42">
        <v>7158.93281183</v>
      </c>
      <c r="GW53" s="42">
        <v>7176.8554313199993</v>
      </c>
      <c r="GX53" s="42">
        <v>7129.7001894099994</v>
      </c>
      <c r="GY53" s="42">
        <v>7204.6158259200001</v>
      </c>
      <c r="GZ53" s="42">
        <v>7217.3415139099998</v>
      </c>
      <c r="HA53" s="42">
        <v>7220.8905432799993</v>
      </c>
      <c r="HB53" s="42">
        <v>7264.8348923500007</v>
      </c>
      <c r="HC53" s="42">
        <v>7242.7238905000004</v>
      </c>
      <c r="HD53" s="42">
        <v>7251.9561314799994</v>
      </c>
      <c r="HE53" s="42">
        <v>7206.3543949799996</v>
      </c>
      <c r="HF53" s="42">
        <v>7129.71498737</v>
      </c>
      <c r="HG53" s="42">
        <v>7135.2267820400002</v>
      </c>
      <c r="HH53" s="42">
        <v>7196.1178533500006</v>
      </c>
      <c r="HI53" s="42">
        <v>7184.48059586</v>
      </c>
      <c r="HJ53" s="42">
        <v>7191.4958759499996</v>
      </c>
      <c r="HK53" s="42">
        <v>7132.6585372399995</v>
      </c>
      <c r="HL53" s="42">
        <v>7128.38974014</v>
      </c>
      <c r="HM53" s="42">
        <v>7089.7158150699997</v>
      </c>
      <c r="HN53" s="42">
        <v>7443.2911508400002</v>
      </c>
      <c r="HO53" s="42">
        <v>7275.7798302000001</v>
      </c>
      <c r="HP53" s="42">
        <v>7214.0507786000007</v>
      </c>
      <c r="HQ53" s="42">
        <v>7191.81568917</v>
      </c>
      <c r="HR53" s="42">
        <v>7113.8675096899997</v>
      </c>
      <c r="HS53" s="42">
        <v>6967.6608099599998</v>
      </c>
      <c r="HT53" s="42">
        <v>6954.5913115900003</v>
      </c>
      <c r="HU53" s="42">
        <v>6932.2427216099995</v>
      </c>
      <c r="HV53" s="42">
        <v>6931.7785891800004</v>
      </c>
      <c r="HW53" s="42">
        <v>6615.2379819200005</v>
      </c>
      <c r="HX53" s="42">
        <v>8061.7866047500002</v>
      </c>
      <c r="HY53" s="42">
        <v>7945.0617260500003</v>
      </c>
      <c r="HZ53" s="42">
        <v>7930.5126708199996</v>
      </c>
      <c r="IA53" s="42">
        <v>7908.5140494300003</v>
      </c>
      <c r="IB53" s="42">
        <v>7843.45068051</v>
      </c>
      <c r="IC53" s="42">
        <v>7806.5525886000005</v>
      </c>
      <c r="ID53" s="42">
        <v>7822.39519982</v>
      </c>
      <c r="IE53" s="42">
        <v>18680.835960509998</v>
      </c>
      <c r="IF53" s="42">
        <v>18735.748975720002</v>
      </c>
      <c r="IG53" s="42">
        <v>18781.623898639999</v>
      </c>
      <c r="IH53" s="42">
        <v>18898.77013859</v>
      </c>
      <c r="II53" s="42">
        <v>19003.738972130002</v>
      </c>
      <c r="IJ53" s="42">
        <v>19219.83712819</v>
      </c>
      <c r="IK53" s="42">
        <v>19447.365464169998</v>
      </c>
      <c r="IL53" s="42">
        <v>19480.594654610002</v>
      </c>
      <c r="IM53" s="42">
        <v>19601.565279029997</v>
      </c>
      <c r="IN53" s="42">
        <v>19409.637768369998</v>
      </c>
      <c r="IO53" s="42">
        <v>19610.263907209999</v>
      </c>
      <c r="IP53" s="42">
        <v>19806.701099130001</v>
      </c>
      <c r="IQ53" s="42">
        <v>20037.241414880002</v>
      </c>
      <c r="IR53" s="42">
        <v>20377.628179880001</v>
      </c>
      <c r="IS53" s="42">
        <v>20297.022045969999</v>
      </c>
      <c r="IT53" s="42">
        <v>20238.160065520002</v>
      </c>
      <c r="IU53" s="42">
        <v>19992.26700054</v>
      </c>
      <c r="IV53" s="42">
        <v>19884.987140860001</v>
      </c>
      <c r="IW53" s="42">
        <v>19661.979107490002</v>
      </c>
      <c r="IX53" s="42">
        <v>19583.508995099997</v>
      </c>
      <c r="IY53" s="42">
        <v>19201.410028029997</v>
      </c>
      <c r="IZ53" s="42">
        <v>20246.93964384</v>
      </c>
      <c r="JA53" s="42">
        <v>19702.2466174</v>
      </c>
      <c r="JB53" s="42">
        <v>19744.294042680001</v>
      </c>
      <c r="JC53" s="42">
        <v>19962.147826349999</v>
      </c>
      <c r="JD53" s="42">
        <v>20078.273722540001</v>
      </c>
      <c r="JE53" s="42">
        <v>19968.02522494</v>
      </c>
      <c r="JF53" s="42">
        <v>19669.664664380001</v>
      </c>
      <c r="JG53" s="42">
        <v>19449.250734500001</v>
      </c>
      <c r="JH53" s="42">
        <v>20807.625305680001</v>
      </c>
      <c r="JI53" s="42">
        <v>20649.967999910001</v>
      </c>
      <c r="JJ53" s="42">
        <v>23946.465763610002</v>
      </c>
      <c r="JK53" s="42">
        <v>20120.431686799999</v>
      </c>
      <c r="JL53" s="42">
        <v>19744.993062060003</v>
      </c>
      <c r="JM53" s="42">
        <v>19654.805625880002</v>
      </c>
      <c r="JN53" s="42">
        <v>20145.515156470003</v>
      </c>
      <c r="JO53" s="42">
        <v>19862.21996274</v>
      </c>
      <c r="JP53" s="42">
        <v>19947.768461150001</v>
      </c>
      <c r="JQ53" s="42">
        <v>16356.203829549999</v>
      </c>
      <c r="JR53" s="42">
        <v>20404.851115860001</v>
      </c>
      <c r="JS53" s="42">
        <v>20425.99494778</v>
      </c>
      <c r="JT53" s="42">
        <v>18716.999276630002</v>
      </c>
      <c r="JU53" s="42">
        <v>18541.03517684</v>
      </c>
      <c r="JV53" s="42">
        <v>23037.061372970002</v>
      </c>
      <c r="JW53" s="42">
        <v>19068.691042189999</v>
      </c>
      <c r="JX53" s="42">
        <v>18944.72270626</v>
      </c>
      <c r="JY53" s="42">
        <v>18731.313007209999</v>
      </c>
      <c r="JZ53" s="42">
        <v>18600.968596799998</v>
      </c>
      <c r="KA53" s="42">
        <v>18534.812772509998</v>
      </c>
      <c r="KB53" s="42">
        <v>18743.542716380001</v>
      </c>
      <c r="KC53" s="42">
        <v>18958.719986610002</v>
      </c>
      <c r="KD53" s="42">
        <v>18855.016833090001</v>
      </c>
      <c r="KE53" s="42">
        <v>18699.645300470002</v>
      </c>
      <c r="KF53" s="42">
        <v>18776.97954747</v>
      </c>
      <c r="KG53" s="42">
        <v>18743.88220584</v>
      </c>
      <c r="KH53" s="42">
        <v>18829.705966369998</v>
      </c>
      <c r="KI53" s="42">
        <v>18790.061518259998</v>
      </c>
      <c r="KJ53" s="71"/>
      <c r="KL53" s="257"/>
      <c r="KM53" s="27"/>
      <c r="KN53" s="27"/>
    </row>
    <row r="54" spans="1:300">
      <c r="A54" s="38" t="s">
        <v>68</v>
      </c>
      <c r="B54" s="17" t="s">
        <v>33</v>
      </c>
      <c r="C54" s="42">
        <v>95892.102252790006</v>
      </c>
      <c r="D54" s="42">
        <v>92632.909254219994</v>
      </c>
      <c r="E54" s="42">
        <v>93433.948539859994</v>
      </c>
      <c r="F54" s="42">
        <v>94404.582101279986</v>
      </c>
      <c r="G54" s="42">
        <v>94889.494597059995</v>
      </c>
      <c r="H54" s="42">
        <v>95388.032382429999</v>
      </c>
      <c r="I54" s="42">
        <v>95235.007708680001</v>
      </c>
      <c r="J54" s="42">
        <v>96940.73560361001</v>
      </c>
      <c r="K54" s="42">
        <v>98582.088570349995</v>
      </c>
      <c r="L54" s="42">
        <v>99978.521058250015</v>
      </c>
      <c r="M54" s="42">
        <v>98935.82749637001</v>
      </c>
      <c r="N54" s="42">
        <v>98061.547681849988</v>
      </c>
      <c r="O54" s="42">
        <v>101077.12855856998</v>
      </c>
      <c r="P54" s="42">
        <v>100207.09844649</v>
      </c>
      <c r="Q54" s="42">
        <v>98592.540113629992</v>
      </c>
      <c r="R54" s="42">
        <v>99082.471661150004</v>
      </c>
      <c r="S54" s="42">
        <v>98425.410536319978</v>
      </c>
      <c r="T54" s="42">
        <v>100190.80753745</v>
      </c>
      <c r="U54" s="42">
        <v>100699.8605106</v>
      </c>
      <c r="V54" s="42">
        <v>118405.52319579001</v>
      </c>
      <c r="W54" s="42">
        <v>121940.32093894</v>
      </c>
      <c r="X54" s="42">
        <v>120762.68291527999</v>
      </c>
      <c r="Y54" s="42">
        <v>118884.68506742</v>
      </c>
      <c r="Z54" s="42">
        <v>118895.80230287</v>
      </c>
      <c r="AA54" s="42">
        <v>119878.22614309999</v>
      </c>
      <c r="AB54" s="42">
        <v>128041.09754186001</v>
      </c>
      <c r="AC54" s="42">
        <v>121026.69262938001</v>
      </c>
      <c r="AD54" s="42">
        <v>122588.16092262004</v>
      </c>
      <c r="AE54" s="42">
        <v>121892.08871942002</v>
      </c>
      <c r="AF54" s="42">
        <v>123408.82220447999</v>
      </c>
      <c r="AG54" s="42">
        <v>123816.33803936001</v>
      </c>
      <c r="AH54" s="42">
        <v>124677.12257132999</v>
      </c>
      <c r="AI54" s="42">
        <v>131219.51265135003</v>
      </c>
      <c r="AJ54" s="42">
        <v>130564.05180850996</v>
      </c>
      <c r="AK54" s="42">
        <v>128990.25068602999</v>
      </c>
      <c r="AL54" s="42">
        <v>128361.08417278998</v>
      </c>
      <c r="AM54" s="42">
        <v>132921.48062729</v>
      </c>
      <c r="AN54" s="42">
        <v>138726.12311642998</v>
      </c>
      <c r="AO54" s="42">
        <v>139777.08240690001</v>
      </c>
      <c r="AP54" s="42">
        <v>141430.02648887999</v>
      </c>
      <c r="AQ54" s="42">
        <v>138596.76553989999</v>
      </c>
      <c r="AR54" s="42">
        <v>134560.15106850999</v>
      </c>
      <c r="AS54" s="42">
        <v>131278.01854475</v>
      </c>
      <c r="AT54" s="42">
        <v>133118.73915179001</v>
      </c>
      <c r="AU54" s="42">
        <v>139458.07143203</v>
      </c>
      <c r="AV54" s="42">
        <v>142527.42841077002</v>
      </c>
      <c r="AW54" s="42">
        <v>142147.36009046002</v>
      </c>
      <c r="AX54" s="42">
        <v>141652.86233338001</v>
      </c>
      <c r="AY54" s="42">
        <v>147989.79485663999</v>
      </c>
      <c r="AZ54" s="42">
        <v>150989.15235855998</v>
      </c>
      <c r="BA54" s="42">
        <v>152319.80210264999</v>
      </c>
      <c r="BB54" s="42">
        <v>153841.91013628</v>
      </c>
      <c r="BC54" s="42">
        <v>154082.84811495</v>
      </c>
      <c r="BD54" s="42">
        <v>155605.45329772998</v>
      </c>
      <c r="BE54" s="42">
        <v>153388.66439915</v>
      </c>
      <c r="BF54" s="42">
        <v>159219.51714816998</v>
      </c>
      <c r="BG54" s="42">
        <v>170339.35273778002</v>
      </c>
      <c r="BH54" s="42">
        <v>173355.42667792001</v>
      </c>
      <c r="BI54" s="42">
        <v>171718.18056146</v>
      </c>
      <c r="BJ54" s="42">
        <v>170343.14117548001</v>
      </c>
      <c r="BK54" s="42">
        <v>170869.61125019001</v>
      </c>
      <c r="BL54" s="42">
        <v>169453.83045099999</v>
      </c>
      <c r="BM54" s="42">
        <v>168262.76964620998</v>
      </c>
      <c r="BN54" s="42">
        <v>170858.88715871001</v>
      </c>
      <c r="BO54" s="42">
        <v>170460.58483988</v>
      </c>
      <c r="BP54" s="42">
        <v>169552.66779757998</v>
      </c>
      <c r="BQ54" s="42">
        <v>180344.14776672001</v>
      </c>
      <c r="BR54" s="42">
        <v>181900.72955366</v>
      </c>
      <c r="BS54" s="42">
        <v>191170.11798782999</v>
      </c>
      <c r="BT54" s="42">
        <v>184100.13590867</v>
      </c>
      <c r="BU54" s="42">
        <v>182885.61481535999</v>
      </c>
      <c r="BV54" s="42">
        <v>182201.58731190002</v>
      </c>
      <c r="BW54" s="42">
        <v>184960.89817273</v>
      </c>
      <c r="BX54" s="42">
        <v>187251.15420703002</v>
      </c>
      <c r="BY54" s="42">
        <v>184551.78461362002</v>
      </c>
      <c r="BZ54" s="42">
        <v>187579.39839518</v>
      </c>
      <c r="CA54" s="42">
        <v>187379.93192623</v>
      </c>
      <c r="CB54" s="42">
        <v>189629.80174507</v>
      </c>
      <c r="CC54" s="42">
        <v>191731.44899432</v>
      </c>
      <c r="CD54" s="42">
        <v>189907.94602945002</v>
      </c>
      <c r="CE54" s="42">
        <v>196052.30492254</v>
      </c>
      <c r="CF54" s="42">
        <v>189685.17597006998</v>
      </c>
      <c r="CG54" s="42">
        <v>184370.25303878001</v>
      </c>
      <c r="CH54" s="42">
        <v>179793.21173572002</v>
      </c>
      <c r="CI54" s="42">
        <v>178350.70489129997</v>
      </c>
      <c r="CJ54" s="42">
        <v>180082.99148939995</v>
      </c>
      <c r="CK54" s="42">
        <v>180389.60922377999</v>
      </c>
      <c r="CL54" s="42">
        <v>180312.00910709999</v>
      </c>
      <c r="CM54" s="42">
        <v>178131.45843944998</v>
      </c>
      <c r="CN54" s="42">
        <v>172997.43635522132</v>
      </c>
      <c r="CO54" s="42">
        <v>168867.7088928663</v>
      </c>
      <c r="CP54" s="42">
        <v>170756.0492674642</v>
      </c>
      <c r="CQ54" s="42">
        <v>173098.39692193738</v>
      </c>
      <c r="CR54" s="42">
        <v>170792.77973551941</v>
      </c>
      <c r="CS54" s="42">
        <v>171001.83767077481</v>
      </c>
      <c r="CT54" s="42">
        <v>170526.8734971653</v>
      </c>
      <c r="CU54" s="42">
        <v>172313.88947043</v>
      </c>
      <c r="CV54" s="42">
        <v>169126.59813327002</v>
      </c>
      <c r="CW54" s="42">
        <v>169900.46907669</v>
      </c>
      <c r="CX54" s="42">
        <v>171457.64717310001</v>
      </c>
      <c r="CY54" s="42">
        <v>169592.97465475</v>
      </c>
      <c r="CZ54" s="42">
        <v>166054.20798313996</v>
      </c>
      <c r="DA54" s="42">
        <v>160690.01758530998</v>
      </c>
      <c r="DB54" s="42">
        <v>164502.37069938998</v>
      </c>
      <c r="DC54" s="42">
        <v>169024.11426671999</v>
      </c>
      <c r="DD54" s="42">
        <v>171029.86590231</v>
      </c>
      <c r="DE54" s="42">
        <v>180235.68779765</v>
      </c>
      <c r="DF54" s="42">
        <v>180992.24923231002</v>
      </c>
      <c r="DG54" s="42">
        <v>182700.48310861</v>
      </c>
      <c r="DH54" s="42">
        <v>183095.11371361002</v>
      </c>
      <c r="DI54" s="42">
        <v>181327.72090933</v>
      </c>
      <c r="DJ54" s="42">
        <v>174304.40545707999</v>
      </c>
      <c r="DK54" s="42">
        <v>172203.65932269997</v>
      </c>
      <c r="DL54" s="42">
        <v>170256.41783907998</v>
      </c>
      <c r="DM54" s="42">
        <v>166233.1553101</v>
      </c>
      <c r="DN54" s="42">
        <v>162693.34084208999</v>
      </c>
      <c r="DO54" s="42">
        <v>165660.33344976002</v>
      </c>
      <c r="DP54" s="42">
        <v>160694.42071480001</v>
      </c>
      <c r="DQ54" s="42">
        <v>159089.33004259001</v>
      </c>
      <c r="DR54" s="42">
        <v>159143.96892132997</v>
      </c>
      <c r="DS54" s="42">
        <v>157458.68831768</v>
      </c>
      <c r="DT54" s="42">
        <v>151467.07569788001</v>
      </c>
      <c r="DU54" s="42">
        <v>148863.72975315002</v>
      </c>
      <c r="DV54" s="42">
        <v>146003.51693658001</v>
      </c>
      <c r="DW54" s="42">
        <v>142792.9739288</v>
      </c>
      <c r="DX54" s="42">
        <v>137045.41940841</v>
      </c>
      <c r="DY54" s="42">
        <v>130953.49360041</v>
      </c>
      <c r="DZ54" s="42">
        <v>128025.40325130001</v>
      </c>
      <c r="EA54" s="42">
        <v>128634.62059003999</v>
      </c>
      <c r="EB54" s="42">
        <v>126435.49870091003</v>
      </c>
      <c r="EC54" s="42">
        <v>124853.96123520003</v>
      </c>
      <c r="ED54" s="42">
        <v>123756.32614957998</v>
      </c>
      <c r="EE54" s="42">
        <v>130007.26357602002</v>
      </c>
      <c r="EF54" s="42">
        <v>130437.78315952001</v>
      </c>
      <c r="EG54" s="42">
        <v>130519.59475366</v>
      </c>
      <c r="EH54" s="42">
        <v>129477.97097554996</v>
      </c>
      <c r="EI54" s="42">
        <v>131503.12809726998</v>
      </c>
      <c r="EJ54" s="42">
        <v>139848.53847286999</v>
      </c>
      <c r="EK54" s="42">
        <v>141562.05529402001</v>
      </c>
      <c r="EL54" s="42">
        <v>140873.71156452002</v>
      </c>
      <c r="EM54" s="42">
        <v>139135.30575267001</v>
      </c>
      <c r="EN54" s="42">
        <v>134065.25547276001</v>
      </c>
      <c r="EO54" s="42">
        <v>134877.31414857999</v>
      </c>
      <c r="EP54" s="42">
        <v>135837.79070064999</v>
      </c>
      <c r="EQ54" s="42">
        <v>142290.92184771001</v>
      </c>
      <c r="ER54" s="42">
        <v>147313.68965506001</v>
      </c>
      <c r="ES54" s="42">
        <v>146662.88750523</v>
      </c>
      <c r="ET54" s="42">
        <v>144014.31397681998</v>
      </c>
      <c r="EU54" s="42">
        <v>156878.81689768002</v>
      </c>
      <c r="EV54" s="42">
        <v>157805.46784575999</v>
      </c>
      <c r="EW54" s="42">
        <v>166672.42662006</v>
      </c>
      <c r="EX54" s="42">
        <v>161642.31938014002</v>
      </c>
      <c r="EY54" s="42">
        <v>164858.11747204998</v>
      </c>
      <c r="EZ54" s="42">
        <v>165246.74868411</v>
      </c>
      <c r="FA54" s="42">
        <v>164462.22896871998</v>
      </c>
      <c r="FB54" s="42">
        <v>165818.43150471</v>
      </c>
      <c r="FC54" s="42">
        <v>167335.41988668003</v>
      </c>
      <c r="FD54" s="42">
        <v>168350.51818469001</v>
      </c>
      <c r="FE54" s="42">
        <v>167745.43399276998</v>
      </c>
      <c r="FF54" s="42">
        <v>166575.83610618999</v>
      </c>
      <c r="FG54" s="42">
        <v>177497.9392198</v>
      </c>
      <c r="FH54" s="42">
        <v>179809.07393645</v>
      </c>
      <c r="FI54" s="42">
        <v>181488.38760320999</v>
      </c>
      <c r="FJ54" s="42">
        <v>186297.20007523001</v>
      </c>
      <c r="FK54" s="42">
        <v>196073.92437095</v>
      </c>
      <c r="FL54" s="42">
        <v>199376.75136759001</v>
      </c>
      <c r="FM54" s="42">
        <v>204059.88960092</v>
      </c>
      <c r="FN54" s="42">
        <v>206150.04905852</v>
      </c>
      <c r="FO54" s="42">
        <v>209369.36292511001</v>
      </c>
      <c r="FP54" s="42">
        <v>214322.78882960998</v>
      </c>
      <c r="FQ54" s="42">
        <v>216235.01945440998</v>
      </c>
      <c r="FR54" s="42">
        <v>222402.31854440001</v>
      </c>
      <c r="FS54" s="42">
        <v>225824.79751630998</v>
      </c>
      <c r="FT54" s="42">
        <v>228737.79445229998</v>
      </c>
      <c r="FU54" s="42">
        <v>228096.03820225</v>
      </c>
      <c r="FV54" s="42">
        <v>228559.72329250001</v>
      </c>
      <c r="FW54" s="42">
        <v>233561.78123912</v>
      </c>
      <c r="FX54" s="42">
        <v>236187.17096109001</v>
      </c>
      <c r="FY54" s="42">
        <v>235139.42261092999</v>
      </c>
      <c r="FZ54" s="42">
        <v>235040.08975149001</v>
      </c>
      <c r="GA54" s="42">
        <v>235713.65168782001</v>
      </c>
      <c r="GB54" s="42">
        <v>233974.56927096</v>
      </c>
      <c r="GC54" s="42">
        <v>233678.08398125999</v>
      </c>
      <c r="GD54" s="42">
        <v>231924.54542514001</v>
      </c>
      <c r="GE54" s="42">
        <v>229940.93604673</v>
      </c>
      <c r="GF54" s="42">
        <v>217986.44732442001</v>
      </c>
      <c r="GG54" s="42">
        <v>194333.80046409997</v>
      </c>
      <c r="GH54" s="42">
        <v>193571.27387224999</v>
      </c>
      <c r="GI54" s="42">
        <v>205856.64747214003</v>
      </c>
      <c r="GJ54" s="42">
        <v>212040.25551162998</v>
      </c>
      <c r="GK54" s="42">
        <v>216404.49531574</v>
      </c>
      <c r="GL54" s="42">
        <v>223574.41980018999</v>
      </c>
      <c r="GM54" s="42">
        <v>226572.60530096001</v>
      </c>
      <c r="GN54" s="42">
        <v>225738.88933979999</v>
      </c>
      <c r="GO54" s="42">
        <v>218719.9829458</v>
      </c>
      <c r="GP54" s="42">
        <v>217448.02172254998</v>
      </c>
      <c r="GQ54" s="42">
        <v>214690.26116320997</v>
      </c>
      <c r="GR54" s="42">
        <v>213977.06664496998</v>
      </c>
      <c r="GS54" s="42">
        <v>213139.80628838</v>
      </c>
      <c r="GT54" s="42">
        <v>212727.16303259</v>
      </c>
      <c r="GU54" s="42">
        <v>212608.87413329</v>
      </c>
      <c r="GV54" s="42">
        <v>211074.73007977998</v>
      </c>
      <c r="GW54" s="42">
        <v>210129.83357908</v>
      </c>
      <c r="GX54" s="42">
        <v>208931.34275486</v>
      </c>
      <c r="GY54" s="42">
        <v>215847.77331170999</v>
      </c>
      <c r="GZ54" s="42">
        <v>213641.18898116003</v>
      </c>
      <c r="HA54" s="42">
        <v>211796.85199674999</v>
      </c>
      <c r="HB54" s="42">
        <v>212454.39783654999</v>
      </c>
      <c r="HC54" s="42">
        <v>217248.04591354</v>
      </c>
      <c r="HD54" s="42">
        <v>219717.38845182999</v>
      </c>
      <c r="HE54" s="42">
        <v>218942.96773151</v>
      </c>
      <c r="HF54" s="42">
        <v>216632.92732584002</v>
      </c>
      <c r="HG54" s="42">
        <v>215689.85098330001</v>
      </c>
      <c r="HH54" s="42">
        <v>220738.78127581999</v>
      </c>
      <c r="HI54" s="42">
        <v>219522.98359417001</v>
      </c>
      <c r="HJ54" s="42">
        <v>227649.58808985999</v>
      </c>
      <c r="HK54" s="42">
        <v>233907.04839694998</v>
      </c>
      <c r="HL54" s="42">
        <v>231069.06837994003</v>
      </c>
      <c r="HM54" s="42">
        <v>227586.99345457001</v>
      </c>
      <c r="HN54" s="42">
        <v>240201.85351289998</v>
      </c>
      <c r="HO54" s="42">
        <v>265208.60442023998</v>
      </c>
      <c r="HP54" s="42">
        <v>267909.60625095997</v>
      </c>
      <c r="HQ54" s="42">
        <v>270868.88402103999</v>
      </c>
      <c r="HR54" s="42">
        <v>270462.62523538002</v>
      </c>
      <c r="HS54" s="42">
        <v>273874.83671278</v>
      </c>
      <c r="HT54" s="42">
        <v>285092.64606673998</v>
      </c>
      <c r="HU54" s="42">
        <v>271466.11895232002</v>
      </c>
      <c r="HV54" s="42">
        <v>271582.41478853999</v>
      </c>
      <c r="HW54" s="42">
        <v>300073.02991019998</v>
      </c>
      <c r="HX54" s="42">
        <v>292109.58471696998</v>
      </c>
      <c r="HY54" s="42">
        <v>287473.56687137001</v>
      </c>
      <c r="HZ54" s="42">
        <v>284419.78673599003</v>
      </c>
      <c r="IA54" s="42">
        <v>283035.92033708998</v>
      </c>
      <c r="IB54" s="42">
        <v>282758.36328822002</v>
      </c>
      <c r="IC54" s="42">
        <v>279955.37181406002</v>
      </c>
      <c r="ID54" s="42">
        <v>279794.07611508999</v>
      </c>
      <c r="IE54" s="42">
        <v>280537.08882687998</v>
      </c>
      <c r="IF54" s="42">
        <v>286082.75947196002</v>
      </c>
      <c r="IG54" s="42">
        <v>288521.88497098995</v>
      </c>
      <c r="IH54" s="42">
        <v>290095.47123193002</v>
      </c>
      <c r="II54" s="42">
        <v>297902.25821365998</v>
      </c>
      <c r="IJ54" s="42">
        <v>297826.73972845997</v>
      </c>
      <c r="IK54" s="42">
        <v>301305.50923384994</v>
      </c>
      <c r="IL54" s="42">
        <v>297975.30351611995</v>
      </c>
      <c r="IM54" s="42">
        <v>293972.32548574003</v>
      </c>
      <c r="IN54" s="42">
        <v>291527.13248546998</v>
      </c>
      <c r="IO54" s="42">
        <v>294724.94598978001</v>
      </c>
      <c r="IP54" s="42">
        <v>295401.74779905</v>
      </c>
      <c r="IQ54" s="42">
        <v>302457.0747162</v>
      </c>
      <c r="IR54" s="42">
        <v>305259.01905485004</v>
      </c>
      <c r="IS54" s="42">
        <v>304440.94333665003</v>
      </c>
      <c r="IT54" s="42">
        <v>308788.17469437001</v>
      </c>
      <c r="IU54" s="42">
        <v>302105.08501457999</v>
      </c>
      <c r="IV54" s="42">
        <v>297869.26439644</v>
      </c>
      <c r="IW54" s="42">
        <v>297134.06969114003</v>
      </c>
      <c r="IX54" s="42">
        <v>325168.60126366001</v>
      </c>
      <c r="IY54" s="42">
        <v>323210.78105660004</v>
      </c>
      <c r="IZ54" s="42">
        <v>316897.66313284996</v>
      </c>
      <c r="JA54" s="42">
        <v>311130.81686339993</v>
      </c>
      <c r="JB54" s="42">
        <v>314807.97425797</v>
      </c>
      <c r="JC54" s="42">
        <v>322494.09061069996</v>
      </c>
      <c r="JD54" s="42">
        <v>319231.54067183001</v>
      </c>
      <c r="JE54" s="42">
        <v>318669.38187630998</v>
      </c>
      <c r="JF54" s="42">
        <v>317581.62228287006</v>
      </c>
      <c r="JG54" s="42">
        <v>323437.73014519998</v>
      </c>
      <c r="JH54" s="42">
        <v>319229.52703520999</v>
      </c>
      <c r="JI54" s="42">
        <v>322342.39173436997</v>
      </c>
      <c r="JJ54" s="42">
        <v>320001.57263982005</v>
      </c>
      <c r="JK54" s="42">
        <v>319898.65572789003</v>
      </c>
      <c r="JL54" s="42">
        <v>332354.60242069996</v>
      </c>
      <c r="JM54" s="42">
        <v>328010.91728108004</v>
      </c>
      <c r="JN54" s="42">
        <v>326684.36261744995</v>
      </c>
      <c r="JO54" s="42">
        <v>323939.71757847001</v>
      </c>
      <c r="JP54" s="42">
        <v>327813.86100437999</v>
      </c>
      <c r="JQ54" s="42">
        <v>323022.57132652006</v>
      </c>
      <c r="JR54" s="42">
        <v>328483.43574567005</v>
      </c>
      <c r="JS54" s="42">
        <v>334312.40811845998</v>
      </c>
      <c r="JT54" s="42">
        <v>327575.36149734998</v>
      </c>
      <c r="JU54" s="42">
        <v>327227.15845906991</v>
      </c>
      <c r="JV54" s="42">
        <v>324841.85364191001</v>
      </c>
      <c r="JW54" s="42">
        <v>347996.82172300998</v>
      </c>
      <c r="JX54" s="42">
        <v>359449.74121124001</v>
      </c>
      <c r="JY54" s="42">
        <v>365223.99504739005</v>
      </c>
      <c r="JZ54" s="42">
        <v>364010.67453336</v>
      </c>
      <c r="KA54" s="42">
        <v>368452.70169805002</v>
      </c>
      <c r="KB54" s="42">
        <v>374519.37000013003</v>
      </c>
      <c r="KC54" s="42">
        <v>383875.56155135995</v>
      </c>
      <c r="KD54" s="42">
        <v>385896.50900051004</v>
      </c>
      <c r="KE54" s="42">
        <v>394285.06832920999</v>
      </c>
      <c r="KF54" s="42">
        <v>399167.39041887003</v>
      </c>
      <c r="KG54" s="42">
        <v>407617.41328305996</v>
      </c>
      <c r="KH54" s="42">
        <v>406709.14376757998</v>
      </c>
      <c r="KI54" s="42">
        <v>418678.22318135004</v>
      </c>
      <c r="KJ54" s="71"/>
      <c r="KL54" s="257"/>
      <c r="KM54" s="27"/>
      <c r="KN54" s="27"/>
    </row>
    <row r="55" spans="1:300">
      <c r="A55" s="38" t="s">
        <v>69</v>
      </c>
      <c r="B55" s="17" t="s">
        <v>33</v>
      </c>
      <c r="C55" s="42">
        <v>904.12693434999994</v>
      </c>
      <c r="D55" s="42">
        <v>904.12693434999994</v>
      </c>
      <c r="E55" s="42">
        <v>904.12693434999994</v>
      </c>
      <c r="F55" s="42">
        <v>904.12693434999994</v>
      </c>
      <c r="G55" s="42">
        <v>904.12693434999994</v>
      </c>
      <c r="H55" s="42">
        <v>904.12693434999994</v>
      </c>
      <c r="I55" s="42">
        <v>904.12693434999994</v>
      </c>
      <c r="J55" s="42">
        <v>904.12693434999994</v>
      </c>
      <c r="K55" s="42">
        <v>904.12693434999994</v>
      </c>
      <c r="L55" s="42">
        <v>904.12693434999994</v>
      </c>
      <c r="M55" s="42">
        <v>904.12693434999994</v>
      </c>
      <c r="N55" s="42">
        <v>904.12693434999994</v>
      </c>
      <c r="O55" s="42">
        <v>904.12693434999994</v>
      </c>
      <c r="P55" s="42">
        <v>904.12693434999994</v>
      </c>
      <c r="Q55" s="42">
        <v>904.12693434999994</v>
      </c>
      <c r="R55" s="42">
        <v>904.12693434999994</v>
      </c>
      <c r="S55" s="42">
        <v>904.12693434999994</v>
      </c>
      <c r="T55" s="42">
        <v>904.12693434999994</v>
      </c>
      <c r="U55" s="42">
        <v>904.12693434999994</v>
      </c>
      <c r="V55" s="42">
        <v>904.12693434999994</v>
      </c>
      <c r="W55" s="42">
        <v>904.12693434999994</v>
      </c>
      <c r="X55" s="42">
        <v>904.12693434999994</v>
      </c>
      <c r="Y55" s="42">
        <v>904.12693434999994</v>
      </c>
      <c r="Z55" s="42">
        <v>904.12693434999994</v>
      </c>
      <c r="AA55" s="42">
        <v>904.12693434999994</v>
      </c>
      <c r="AB55" s="42">
        <v>904.12693434999994</v>
      </c>
      <c r="AC55" s="42">
        <v>904.12693434999994</v>
      </c>
      <c r="AD55" s="42">
        <v>904.12693434999994</v>
      </c>
      <c r="AE55" s="42">
        <v>904.12693434999994</v>
      </c>
      <c r="AF55" s="42">
        <v>904.12693434999994</v>
      </c>
      <c r="AG55" s="42">
        <v>904.12693434999994</v>
      </c>
      <c r="AH55" s="42">
        <v>904.12693434999994</v>
      </c>
      <c r="AI55" s="42">
        <v>904.12693434999994</v>
      </c>
      <c r="AJ55" s="42">
        <v>904.12693434999994</v>
      </c>
      <c r="AK55" s="42">
        <v>904.12693434999994</v>
      </c>
      <c r="AL55" s="42">
        <v>904.12693434999994</v>
      </c>
      <c r="AM55" s="42">
        <v>904.12693434999994</v>
      </c>
      <c r="AN55" s="42">
        <v>904.12693434999994</v>
      </c>
      <c r="AO55" s="42">
        <v>904.12693434999994</v>
      </c>
      <c r="AP55" s="42">
        <v>904.12693434999994</v>
      </c>
      <c r="AQ55" s="42">
        <v>904.12693434999994</v>
      </c>
      <c r="AR55" s="42">
        <v>904.12693434999994</v>
      </c>
      <c r="AS55" s="42">
        <v>904.12693434999994</v>
      </c>
      <c r="AT55" s="42">
        <v>904.12693434999994</v>
      </c>
      <c r="AU55" s="42">
        <v>904.12693434999994</v>
      </c>
      <c r="AV55" s="42">
        <v>904.12693434999994</v>
      </c>
      <c r="AW55" s="42">
        <v>904.12693434999994</v>
      </c>
      <c r="AX55" s="42">
        <v>904.12693434999994</v>
      </c>
      <c r="AY55" s="42">
        <v>931.24851296999998</v>
      </c>
      <c r="AZ55" s="42">
        <v>923.62869527999999</v>
      </c>
      <c r="BA55" s="42">
        <v>929.63395975000003</v>
      </c>
      <c r="BB55" s="42">
        <v>919.16401888999985</v>
      </c>
      <c r="BC55" s="42">
        <v>910.43613304999997</v>
      </c>
      <c r="BD55" s="42">
        <v>908.01993865999987</v>
      </c>
      <c r="BE55" s="42">
        <v>904.49074510999992</v>
      </c>
      <c r="BF55" s="42">
        <v>906.69279282999992</v>
      </c>
      <c r="BG55" s="42">
        <v>904.92467390000002</v>
      </c>
      <c r="BH55" s="42">
        <v>907.88821027999984</v>
      </c>
      <c r="BI55" s="42">
        <v>908.40385292999997</v>
      </c>
      <c r="BJ55" s="42">
        <v>896.67604634000008</v>
      </c>
      <c r="BK55" s="42">
        <v>896.23223135000001</v>
      </c>
      <c r="BL55" s="42">
        <v>900.11948704000008</v>
      </c>
      <c r="BM55" s="42">
        <v>893.76236573999984</v>
      </c>
      <c r="BN55" s="42">
        <v>892.33018183000001</v>
      </c>
      <c r="BO55" s="42">
        <v>882.79379540000002</v>
      </c>
      <c r="BP55" s="42">
        <v>886.24216737999996</v>
      </c>
      <c r="BQ55" s="42">
        <v>884.1386252499999</v>
      </c>
      <c r="BR55" s="42">
        <v>882.88044499</v>
      </c>
      <c r="BS55" s="42">
        <v>887.55811404000008</v>
      </c>
      <c r="BT55" s="42">
        <v>872.80302696000001</v>
      </c>
      <c r="BU55" s="42">
        <v>867.63363909000009</v>
      </c>
      <c r="BV55" s="42">
        <v>861.93942238</v>
      </c>
      <c r="BW55" s="42">
        <v>857.69922811000004</v>
      </c>
      <c r="BX55" s="42">
        <v>859.59636105000004</v>
      </c>
      <c r="BY55" s="42">
        <v>852.78556220000007</v>
      </c>
      <c r="BZ55" s="42">
        <v>840.86102847000006</v>
      </c>
      <c r="CA55" s="42">
        <v>842.55175223000003</v>
      </c>
      <c r="CB55" s="42">
        <v>843.12941617000013</v>
      </c>
      <c r="CC55" s="42">
        <v>838.53205650999996</v>
      </c>
      <c r="CD55" s="42">
        <v>835.88607382999999</v>
      </c>
      <c r="CE55" s="42">
        <v>853.14836334000006</v>
      </c>
      <c r="CF55" s="42">
        <v>866.24442773999999</v>
      </c>
      <c r="CG55" s="42">
        <v>912.9358775500001</v>
      </c>
      <c r="CH55" s="42">
        <v>910.37513554000009</v>
      </c>
      <c r="CI55" s="42">
        <v>878.71210646999998</v>
      </c>
      <c r="CJ55" s="42">
        <v>908.97183482000003</v>
      </c>
      <c r="CK55" s="42">
        <v>905.92148739000004</v>
      </c>
      <c r="CL55" s="42">
        <v>883.78568666000012</v>
      </c>
      <c r="CM55" s="42">
        <v>888.99452475999999</v>
      </c>
      <c r="CN55" s="42">
        <v>872.38710892020015</v>
      </c>
      <c r="CO55" s="42">
        <v>874.53460987249991</v>
      </c>
      <c r="CP55" s="42">
        <v>874.21858542459984</v>
      </c>
      <c r="CQ55" s="42">
        <v>873.27995195490007</v>
      </c>
      <c r="CR55" s="42">
        <v>867.44061479640004</v>
      </c>
      <c r="CS55" s="42">
        <v>860.47194461849995</v>
      </c>
      <c r="CT55" s="42">
        <v>860.71118202940011</v>
      </c>
      <c r="CU55" s="42">
        <v>868.07111385999985</v>
      </c>
      <c r="CV55" s="42">
        <v>883.58801287999984</v>
      </c>
      <c r="CW55" s="42">
        <v>890.83318683999994</v>
      </c>
      <c r="CX55" s="42">
        <v>885.82441773000005</v>
      </c>
      <c r="CY55" s="42">
        <v>892.77329234999991</v>
      </c>
      <c r="CZ55" s="42">
        <v>927.71491656000001</v>
      </c>
      <c r="DA55" s="42">
        <v>934.94557846999987</v>
      </c>
      <c r="DB55" s="42">
        <v>911.65374538000003</v>
      </c>
      <c r="DC55" s="42">
        <v>927.0668057800001</v>
      </c>
      <c r="DD55" s="42">
        <v>901.25720324000008</v>
      </c>
      <c r="DE55" s="42">
        <v>895.34319244999995</v>
      </c>
      <c r="DF55" s="42">
        <v>919.18028394999988</v>
      </c>
      <c r="DG55" s="42">
        <v>906.64215838999996</v>
      </c>
      <c r="DH55" s="42">
        <v>900.74695689999999</v>
      </c>
      <c r="DI55" s="42">
        <v>900.01733916000001</v>
      </c>
      <c r="DJ55" s="42">
        <v>888.87871017999998</v>
      </c>
      <c r="DK55" s="42">
        <v>874.43239153000002</v>
      </c>
      <c r="DL55" s="42">
        <v>887.04221787000006</v>
      </c>
      <c r="DM55" s="42">
        <v>882.09573783000008</v>
      </c>
      <c r="DN55" s="42">
        <v>888.21291022000003</v>
      </c>
      <c r="DO55" s="42">
        <v>889.79811166999991</v>
      </c>
      <c r="DP55" s="42">
        <v>915.86497360999999</v>
      </c>
      <c r="DQ55" s="42">
        <v>899.26963630000012</v>
      </c>
      <c r="DR55" s="42">
        <v>905.42892320999988</v>
      </c>
      <c r="DS55" s="42">
        <v>927.65533968</v>
      </c>
      <c r="DT55" s="42">
        <v>924.17245747999993</v>
      </c>
      <c r="DU55" s="42">
        <v>911.82429714</v>
      </c>
      <c r="DV55" s="42">
        <v>913.17610121999996</v>
      </c>
      <c r="DW55" s="42">
        <v>920.71081162999997</v>
      </c>
      <c r="DX55" s="42">
        <v>945.04659617999994</v>
      </c>
      <c r="DY55" s="42">
        <v>932.78124072000003</v>
      </c>
      <c r="DZ55" s="42">
        <v>951.40442196000004</v>
      </c>
      <c r="EA55" s="42">
        <v>939.55413918000011</v>
      </c>
      <c r="EB55" s="42">
        <v>932.45587009999986</v>
      </c>
      <c r="EC55" s="42">
        <v>928.43757697000001</v>
      </c>
      <c r="ED55" s="42">
        <v>925.46362699999997</v>
      </c>
      <c r="EE55" s="42">
        <v>913.15679440000008</v>
      </c>
      <c r="EF55" s="42">
        <v>896.57358134999993</v>
      </c>
      <c r="EG55" s="42">
        <v>905.63493740000013</v>
      </c>
      <c r="EH55" s="42">
        <v>913.6017098399999</v>
      </c>
      <c r="EI55" s="42">
        <v>904.52021613000011</v>
      </c>
      <c r="EJ55" s="42">
        <v>903.09747739000011</v>
      </c>
      <c r="EK55" s="42">
        <v>900.90580496000007</v>
      </c>
      <c r="EL55" s="42">
        <v>896.03955051000003</v>
      </c>
      <c r="EM55" s="42">
        <v>900.23539606999998</v>
      </c>
      <c r="EN55" s="42">
        <v>893.50697838999986</v>
      </c>
      <c r="EO55" s="42">
        <v>891.18662325000003</v>
      </c>
      <c r="EP55" s="42">
        <v>890.92042822999997</v>
      </c>
      <c r="EQ55" s="42">
        <v>884.29372749000004</v>
      </c>
      <c r="ER55" s="42">
        <v>895.13330528999995</v>
      </c>
      <c r="ES55" s="42">
        <v>886.91859798000007</v>
      </c>
      <c r="ET55" s="42">
        <v>887.41767674000005</v>
      </c>
      <c r="EU55" s="42">
        <v>885.29428948999998</v>
      </c>
      <c r="EV55" s="42">
        <v>893.27454627999998</v>
      </c>
      <c r="EW55" s="42">
        <v>894.46786369000006</v>
      </c>
      <c r="EX55" s="42">
        <v>900.58584125999994</v>
      </c>
      <c r="EY55" s="42">
        <v>904.23552123000002</v>
      </c>
      <c r="EZ55" s="42">
        <v>916.29946582999992</v>
      </c>
      <c r="FA55" s="42">
        <v>918.75556700000004</v>
      </c>
      <c r="FB55" s="42">
        <v>911.70087455999999</v>
      </c>
      <c r="FC55" s="42">
        <v>923.11322359000019</v>
      </c>
      <c r="FD55" s="42">
        <v>949.51653077000003</v>
      </c>
      <c r="FE55" s="42">
        <v>954.05173988000013</v>
      </c>
      <c r="FF55" s="42">
        <v>967.75019488000009</v>
      </c>
      <c r="FG55" s="42">
        <v>966.47542510000017</v>
      </c>
      <c r="FH55" s="42">
        <v>965.38222665000012</v>
      </c>
      <c r="FI55" s="42">
        <v>966.40526037000018</v>
      </c>
      <c r="FJ55" s="42">
        <v>963.54167662000009</v>
      </c>
      <c r="FK55" s="42">
        <v>961.46023264000007</v>
      </c>
      <c r="FL55" s="42">
        <v>963.15997970000001</v>
      </c>
      <c r="FM55" s="42">
        <v>966.32039710000015</v>
      </c>
      <c r="FN55" s="42">
        <v>974.02407046000008</v>
      </c>
      <c r="FO55" s="42">
        <v>967.21631384000011</v>
      </c>
      <c r="FP55" s="42">
        <v>964.63587423000001</v>
      </c>
      <c r="FQ55" s="42">
        <v>2011.43097655</v>
      </c>
      <c r="FR55" s="42">
        <v>1995.2587862900002</v>
      </c>
      <c r="FS55" s="42">
        <v>2004.4982430499999</v>
      </c>
      <c r="FT55" s="42">
        <v>2012.46135684</v>
      </c>
      <c r="FU55" s="42">
        <v>2012.19780554</v>
      </c>
      <c r="FV55" s="42">
        <v>1998.3008087199998</v>
      </c>
      <c r="FW55" s="42">
        <v>2002.7523691700001</v>
      </c>
      <c r="FX55" s="42">
        <v>2000.3493525299998</v>
      </c>
      <c r="FY55" s="42">
        <v>1993.6806040099998</v>
      </c>
      <c r="FZ55" s="42">
        <v>1999.55426033</v>
      </c>
      <c r="GA55" s="42">
        <v>1995.3098482399998</v>
      </c>
      <c r="GB55" s="42">
        <v>1992.7995681399998</v>
      </c>
      <c r="GC55" s="42">
        <v>2003.5280189299999</v>
      </c>
      <c r="GD55" s="42">
        <v>1998.5330256999998</v>
      </c>
      <c r="GE55" s="42">
        <v>1993.5646506199998</v>
      </c>
      <c r="GF55" s="42">
        <v>1978.2456152599998</v>
      </c>
      <c r="GG55" s="42">
        <v>1967.2800445999999</v>
      </c>
      <c r="GH55" s="42">
        <v>1957.1740400799999</v>
      </c>
      <c r="GI55" s="42">
        <v>1953.60777446</v>
      </c>
      <c r="GJ55" s="42">
        <v>1954.8131234900002</v>
      </c>
      <c r="GK55" s="42">
        <v>1961.0940640300003</v>
      </c>
      <c r="GL55" s="42">
        <v>1954.7489906300002</v>
      </c>
      <c r="GM55" s="42">
        <v>1953.3717443000003</v>
      </c>
      <c r="GN55" s="42">
        <v>1958.1971900700003</v>
      </c>
      <c r="GO55" s="42">
        <v>1965.9997213400002</v>
      </c>
      <c r="GP55" s="42">
        <v>1966.1065716300002</v>
      </c>
      <c r="GQ55" s="42">
        <v>1964.4232263499998</v>
      </c>
      <c r="GR55" s="42">
        <v>1975.4781001599999</v>
      </c>
      <c r="GS55" s="42">
        <v>1968.9786819799999</v>
      </c>
      <c r="GT55" s="42">
        <v>1956.6784583800002</v>
      </c>
      <c r="GU55" s="42">
        <v>1944.85663325</v>
      </c>
      <c r="GV55" s="42">
        <v>1943.0583954700001</v>
      </c>
      <c r="GW55" s="42">
        <v>1947.9229049100002</v>
      </c>
      <c r="GX55" s="42">
        <v>1935.12415528</v>
      </c>
      <c r="GY55" s="42">
        <v>1960.3124307600003</v>
      </c>
      <c r="GZ55" s="42">
        <v>1963.77497823</v>
      </c>
      <c r="HA55" s="42">
        <v>1964.74063783</v>
      </c>
      <c r="HB55" s="42">
        <v>1976.6975076799997</v>
      </c>
      <c r="HC55" s="42">
        <v>1970.6812990700003</v>
      </c>
      <c r="HD55" s="42">
        <v>1973.19331042</v>
      </c>
      <c r="HE55" s="42">
        <v>1960.7854800700002</v>
      </c>
      <c r="HF55" s="42">
        <v>1939.9325731200001</v>
      </c>
      <c r="HG55" s="42">
        <v>1941.4322838399999</v>
      </c>
      <c r="HH55" s="42">
        <v>1958.0002073600001</v>
      </c>
      <c r="HI55" s="42">
        <v>1954.83381222</v>
      </c>
      <c r="HJ55" s="42">
        <v>1956.7426080700002</v>
      </c>
      <c r="HK55" s="42">
        <v>1954.7370744500001</v>
      </c>
      <c r="HL55" s="42">
        <v>1953.56719146</v>
      </c>
      <c r="HM55" s="42">
        <v>1942.28966034</v>
      </c>
      <c r="HN55" s="42">
        <v>2039.1547162500001</v>
      </c>
      <c r="HO55" s="42">
        <v>1993.2635247600003</v>
      </c>
      <c r="HP55" s="42">
        <v>1976.3523111399998</v>
      </c>
      <c r="HQ55" s="42">
        <v>1970.2608139000001</v>
      </c>
      <c r="HR55" s="42">
        <v>1948.90622833</v>
      </c>
      <c r="HS55" s="42">
        <v>1908.8516240900001</v>
      </c>
      <c r="HT55" s="42">
        <v>1918.2360880100002</v>
      </c>
      <c r="HU55" s="42">
        <v>1912.07183336</v>
      </c>
      <c r="HV55" s="42">
        <v>1911.9438149699997</v>
      </c>
      <c r="HW55" s="42">
        <v>1889.8361094499999</v>
      </c>
      <c r="HX55" s="42">
        <v>1901.2953957300001</v>
      </c>
      <c r="HY55" s="42">
        <v>1895.6498345900002</v>
      </c>
      <c r="HZ55" s="42">
        <v>1892.11367492</v>
      </c>
      <c r="IA55" s="42">
        <v>1886.8650996900001</v>
      </c>
      <c r="IB55" s="42">
        <v>1883.1563371700001</v>
      </c>
      <c r="IC55" s="42">
        <v>1874.2482541900001</v>
      </c>
      <c r="ID55" s="42">
        <v>1878.0518520200001</v>
      </c>
      <c r="IE55" s="42">
        <v>1876.3629912700001</v>
      </c>
      <c r="IF55" s="42">
        <v>1881.8508801599999</v>
      </c>
      <c r="IG55" s="42">
        <v>1886.4586363899998</v>
      </c>
      <c r="IH55" s="42">
        <v>1903.3749215799999</v>
      </c>
      <c r="II55" s="42">
        <v>1913.9191359699998</v>
      </c>
      <c r="IJ55" s="42">
        <v>1935.6829792199999</v>
      </c>
      <c r="IK55" s="42">
        <v>1963.9731702200002</v>
      </c>
      <c r="IL55" s="42">
        <v>1967.3289583699998</v>
      </c>
      <c r="IM55" s="42">
        <v>1979.5456805399999</v>
      </c>
      <c r="IN55" s="42">
        <v>1966.2967221900001</v>
      </c>
      <c r="IO55" s="42">
        <v>1986.6211880000001</v>
      </c>
      <c r="IP55" s="42">
        <v>2006.5212918099999</v>
      </c>
      <c r="IQ55" s="42">
        <v>2029.4205247200002</v>
      </c>
      <c r="IR55" s="42">
        <v>2073.7862560199997</v>
      </c>
      <c r="IS55" s="42">
        <v>2065.58314763</v>
      </c>
      <c r="IT55" s="42">
        <v>2074.0135096600002</v>
      </c>
      <c r="IU55" s="42">
        <v>2048.8143049300002</v>
      </c>
      <c r="IV55" s="42">
        <v>2026.7971844999997</v>
      </c>
      <c r="IW55" s="42">
        <v>2035.69156684</v>
      </c>
      <c r="IX55" s="42">
        <v>2026.1298950400003</v>
      </c>
      <c r="IY55" s="42">
        <v>2000.1296332299999</v>
      </c>
      <c r="IZ55" s="42">
        <v>1989.8591982699998</v>
      </c>
      <c r="JA55" s="42">
        <v>1936.3270374599999</v>
      </c>
      <c r="JB55" s="42">
        <v>1940.4594375899999</v>
      </c>
      <c r="JC55" s="42">
        <v>1986.3640086399998</v>
      </c>
      <c r="JD55" s="42">
        <v>1995.48804498</v>
      </c>
      <c r="JE55" s="42">
        <v>1984.5309496599998</v>
      </c>
      <c r="JF55" s="42">
        <v>1977.9693647500001</v>
      </c>
      <c r="JG55" s="42">
        <v>1992.0786307400001</v>
      </c>
      <c r="JH55" s="42">
        <v>2002.1568330499999</v>
      </c>
      <c r="JI55" s="42">
        <v>2008.6059820200001</v>
      </c>
      <c r="JJ55" s="42">
        <v>2005.87893904</v>
      </c>
      <c r="JK55" s="42">
        <v>1997.10197298</v>
      </c>
      <c r="JL55" s="42">
        <v>1977.0971541199999</v>
      </c>
      <c r="JM55" s="42">
        <v>1968.0665445499999</v>
      </c>
      <c r="JN55" s="42">
        <v>1976.1336089400002</v>
      </c>
      <c r="JO55" s="42">
        <v>1965.66068329</v>
      </c>
      <c r="JP55" s="42">
        <v>1974.1269735700002</v>
      </c>
      <c r="JQ55" s="42">
        <v>1967.4782116599999</v>
      </c>
      <c r="JR55" s="42">
        <v>1977.0581320399999</v>
      </c>
      <c r="JS55" s="42">
        <v>1979.10679119</v>
      </c>
      <c r="JT55" s="42">
        <v>1964.22887317</v>
      </c>
      <c r="JU55" s="42">
        <v>1957.4990654000001</v>
      </c>
      <c r="JV55" s="42">
        <v>1926.5155347199998</v>
      </c>
      <c r="JW55" s="42">
        <v>1885.0695843400001</v>
      </c>
      <c r="JX55" s="42">
        <v>1881.9132984899998</v>
      </c>
      <c r="JY55" s="42">
        <v>1860.7138036799997</v>
      </c>
      <c r="JZ55" s="42">
        <v>1859.1619256199999</v>
      </c>
      <c r="KA55" s="42">
        <v>1852.5506849400001</v>
      </c>
      <c r="KB55" s="42">
        <v>1871.3428176499999</v>
      </c>
      <c r="KC55" s="42">
        <v>1892.8259729500001</v>
      </c>
      <c r="KD55" s="42">
        <v>1891.83241079</v>
      </c>
      <c r="KE55" s="42">
        <v>1876.24309025</v>
      </c>
      <c r="KF55" s="42">
        <v>1884.0024805599999</v>
      </c>
      <c r="KG55" s="42">
        <v>1889.81827118</v>
      </c>
      <c r="KH55" s="42">
        <v>1908.2997280999998</v>
      </c>
      <c r="KI55" s="42">
        <v>1904.28195482</v>
      </c>
      <c r="KJ55" s="71"/>
      <c r="KL55" s="257"/>
      <c r="KM55" s="27"/>
      <c r="KN55" s="27"/>
    </row>
    <row r="56" spans="1:300">
      <c r="A56" s="38" t="s">
        <v>70</v>
      </c>
      <c r="B56" s="17" t="s">
        <v>33</v>
      </c>
      <c r="C56" s="42">
        <v>100307.86317731001</v>
      </c>
      <c r="D56" s="42">
        <v>96870.015473619991</v>
      </c>
      <c r="E56" s="42">
        <v>97645.828106360001</v>
      </c>
      <c r="F56" s="42">
        <v>98569.16029100999</v>
      </c>
      <c r="G56" s="42">
        <v>99024.687071719993</v>
      </c>
      <c r="H56" s="42">
        <v>99427.9026534</v>
      </c>
      <c r="I56" s="42">
        <v>99226.165639940009</v>
      </c>
      <c r="J56" s="42">
        <v>100838.22746435001</v>
      </c>
      <c r="K56" s="42">
        <v>102796.49386802</v>
      </c>
      <c r="L56" s="42">
        <v>104184.38948970001</v>
      </c>
      <c r="M56" s="42">
        <v>103131.66575523002</v>
      </c>
      <c r="N56" s="42">
        <v>102173.55830365999</v>
      </c>
      <c r="O56" s="42">
        <v>105257.17904050999</v>
      </c>
      <c r="P56" s="42">
        <v>104252.72197216999</v>
      </c>
      <c r="Q56" s="42">
        <v>102631.97206873</v>
      </c>
      <c r="R56" s="42">
        <v>103080.12644025001</v>
      </c>
      <c r="S56" s="42">
        <v>102352.07084682999</v>
      </c>
      <c r="T56" s="42">
        <v>104021.90681561001</v>
      </c>
      <c r="U56" s="42">
        <v>104541.41004279001</v>
      </c>
      <c r="V56" s="42">
        <v>122159.99271289002</v>
      </c>
      <c r="W56" s="42">
        <v>125711.62678541</v>
      </c>
      <c r="X56" s="42">
        <v>124518.58225446999</v>
      </c>
      <c r="Y56" s="42">
        <v>122795.09504453</v>
      </c>
      <c r="Z56" s="42">
        <v>122718.38013439</v>
      </c>
      <c r="AA56" s="42">
        <v>123738.61616999999</v>
      </c>
      <c r="AB56" s="42">
        <v>131869.88081719002</v>
      </c>
      <c r="AC56" s="42">
        <v>124852.58351645</v>
      </c>
      <c r="AD56" s="42">
        <v>126423.78865785005</v>
      </c>
      <c r="AE56" s="42">
        <v>125654.41815274002</v>
      </c>
      <c r="AF56" s="42">
        <v>127160.8489688</v>
      </c>
      <c r="AG56" s="42">
        <v>127570.65049261002</v>
      </c>
      <c r="AH56" s="42">
        <v>128434.14415693999</v>
      </c>
      <c r="AI56" s="42">
        <v>134916.88934677004</v>
      </c>
      <c r="AJ56" s="42">
        <v>134247.15693496997</v>
      </c>
      <c r="AK56" s="42">
        <v>132820.77960722</v>
      </c>
      <c r="AL56" s="42">
        <v>132182.87278966999</v>
      </c>
      <c r="AM56" s="42">
        <v>136757.43887072001</v>
      </c>
      <c r="AN56" s="42">
        <v>142567.23244288997</v>
      </c>
      <c r="AO56" s="42">
        <v>143546.31014743002</v>
      </c>
      <c r="AP56" s="42">
        <v>145189.26268535</v>
      </c>
      <c r="AQ56" s="42">
        <v>142966.21007557001</v>
      </c>
      <c r="AR56" s="42">
        <v>138950.87494375001</v>
      </c>
      <c r="AS56" s="42">
        <v>135672.8551176</v>
      </c>
      <c r="AT56" s="42">
        <v>137449.27068435002</v>
      </c>
      <c r="AU56" s="42">
        <v>143789.37929966001</v>
      </c>
      <c r="AV56" s="42">
        <v>146814.13855412003</v>
      </c>
      <c r="AW56" s="42">
        <v>146365.10286438002</v>
      </c>
      <c r="AX56" s="42">
        <v>145874.45277455001</v>
      </c>
      <c r="AY56" s="42">
        <v>152251.94824658998</v>
      </c>
      <c r="AZ56" s="42">
        <v>155173.66402146997</v>
      </c>
      <c r="BA56" s="42">
        <v>156518.65518736999</v>
      </c>
      <c r="BB56" s="42">
        <v>157972.77234029002</v>
      </c>
      <c r="BC56" s="42">
        <v>158190.80336416001</v>
      </c>
      <c r="BD56" s="42">
        <v>159709.49200810998</v>
      </c>
      <c r="BE56" s="42">
        <v>157486.83248416</v>
      </c>
      <c r="BF56" s="42">
        <v>163262.49838122999</v>
      </c>
      <c r="BG56" s="42">
        <v>174379.50010654004</v>
      </c>
      <c r="BH56" s="42">
        <v>177354.02915782001</v>
      </c>
      <c r="BI56" s="42">
        <v>175668.76408341</v>
      </c>
      <c r="BJ56" s="42">
        <v>174275.61939628</v>
      </c>
      <c r="BK56" s="42">
        <v>176017.54838359001</v>
      </c>
      <c r="BL56" s="42">
        <v>174722.92020605999</v>
      </c>
      <c r="BM56" s="42">
        <v>173642.27052261998</v>
      </c>
      <c r="BN56" s="42">
        <v>176090.67562446001</v>
      </c>
      <c r="BO56" s="42">
        <v>175639.63790289001</v>
      </c>
      <c r="BP56" s="42">
        <v>174659.83313660999</v>
      </c>
      <c r="BQ56" s="42">
        <v>185378.88399988</v>
      </c>
      <c r="BR56" s="42">
        <v>186995.28951244001</v>
      </c>
      <c r="BS56" s="42">
        <v>196274.04387607999</v>
      </c>
      <c r="BT56" s="42">
        <v>189429.81099892</v>
      </c>
      <c r="BU56" s="42">
        <v>188350.81334317999</v>
      </c>
      <c r="BV56" s="42">
        <v>187642.84572890002</v>
      </c>
      <c r="BW56" s="42">
        <v>190635.46502638</v>
      </c>
      <c r="BX56" s="42">
        <v>193362.82545102003</v>
      </c>
      <c r="BY56" s="42">
        <v>190808.85566610002</v>
      </c>
      <c r="BZ56" s="42">
        <v>193478.00874082002</v>
      </c>
      <c r="CA56" s="42">
        <v>192947.51355062</v>
      </c>
      <c r="CB56" s="42">
        <v>195269.12525621001</v>
      </c>
      <c r="CC56" s="42">
        <v>197578.66122442001</v>
      </c>
      <c r="CD56" s="42">
        <v>195666.82621901002</v>
      </c>
      <c r="CE56" s="42">
        <v>201671.7711294</v>
      </c>
      <c r="CF56" s="42">
        <v>195767.06787806997</v>
      </c>
      <c r="CG56" s="42">
        <v>189941.44185291999</v>
      </c>
      <c r="CH56" s="42">
        <v>185870.36419247001</v>
      </c>
      <c r="CI56" s="42">
        <v>184347.91051940995</v>
      </c>
      <c r="CJ56" s="42">
        <v>186769.57219626996</v>
      </c>
      <c r="CK56" s="42">
        <v>187314.60645023998</v>
      </c>
      <c r="CL56" s="42">
        <v>186812.45605533</v>
      </c>
      <c r="CM56" s="42">
        <v>184484.00016432998</v>
      </c>
      <c r="CN56" s="42">
        <v>179532.22394751472</v>
      </c>
      <c r="CO56" s="42">
        <v>175228.0544847947</v>
      </c>
      <c r="CP56" s="42">
        <v>177086.06825536391</v>
      </c>
      <c r="CQ56" s="42">
        <v>184890.31011895929</v>
      </c>
      <c r="CR56" s="42">
        <v>183184.66377722731</v>
      </c>
      <c r="CS56" s="42">
        <v>183510.64856782142</v>
      </c>
      <c r="CT56" s="42">
        <v>183652.8107206549</v>
      </c>
      <c r="CU56" s="42">
        <v>185334.36042810002</v>
      </c>
      <c r="CV56" s="42">
        <v>182310.38532776001</v>
      </c>
      <c r="CW56" s="42">
        <v>183454.12774035</v>
      </c>
      <c r="CX56" s="42">
        <v>184978.59184450001</v>
      </c>
      <c r="CY56" s="42">
        <v>183641.67548166</v>
      </c>
      <c r="CZ56" s="42">
        <v>181078.95647965997</v>
      </c>
      <c r="DA56" s="42">
        <v>175945.90623219998</v>
      </c>
      <c r="DB56" s="42">
        <v>178712.98449008999</v>
      </c>
      <c r="DC56" s="42">
        <v>183952.27356675998</v>
      </c>
      <c r="DD56" s="42">
        <v>185768.79199669001</v>
      </c>
      <c r="DE56" s="42">
        <v>194950.15808064002</v>
      </c>
      <c r="DF56" s="42">
        <v>196567.08569243003</v>
      </c>
      <c r="DG56" s="42">
        <v>198165.75591402</v>
      </c>
      <c r="DH56" s="42">
        <v>197887.24010374001</v>
      </c>
      <c r="DI56" s="42">
        <v>196491.76937699001</v>
      </c>
      <c r="DJ56" s="42">
        <v>189337.70977459999</v>
      </c>
      <c r="DK56" s="42">
        <v>187362.00724781994</v>
      </c>
      <c r="DL56" s="42">
        <v>185772.16568739997</v>
      </c>
      <c r="DM56" s="42">
        <v>181059.59625745</v>
      </c>
      <c r="DN56" s="42">
        <v>178208.01583833998</v>
      </c>
      <c r="DO56" s="42">
        <v>182135.80665726002</v>
      </c>
      <c r="DP56" s="42">
        <v>177000.45724828003</v>
      </c>
      <c r="DQ56" s="42">
        <v>175463.15425284003</v>
      </c>
      <c r="DR56" s="42">
        <v>175765.29649011997</v>
      </c>
      <c r="DS56" s="42">
        <v>173244.15821994</v>
      </c>
      <c r="DT56" s="42">
        <v>168062.02929407998</v>
      </c>
      <c r="DU56" s="42">
        <v>165493.37196187003</v>
      </c>
      <c r="DV56" s="42">
        <v>161845.84882059999</v>
      </c>
      <c r="DW56" s="42">
        <v>158762.73796225002</v>
      </c>
      <c r="DX56" s="42">
        <v>153110.46811898</v>
      </c>
      <c r="DY56" s="42">
        <v>146392.91184989002</v>
      </c>
      <c r="DZ56" s="42">
        <v>143748.45313040001</v>
      </c>
      <c r="EA56" s="42">
        <v>144336.16459208998</v>
      </c>
      <c r="EB56" s="42">
        <v>142358.99924670003</v>
      </c>
      <c r="EC56" s="42">
        <v>140333.79353956002</v>
      </c>
      <c r="ED56" s="42">
        <v>139287.20380163996</v>
      </c>
      <c r="EE56" s="42">
        <v>144535.09806855003</v>
      </c>
      <c r="EF56" s="42">
        <v>144458.74272312003</v>
      </c>
      <c r="EG56" s="42">
        <v>144347.47064434001</v>
      </c>
      <c r="EH56" s="42">
        <v>143541.67026950998</v>
      </c>
      <c r="EI56" s="42">
        <v>144577.08898206</v>
      </c>
      <c r="EJ56" s="42">
        <v>152582.88319037997</v>
      </c>
      <c r="EK56" s="42">
        <v>152988.59686998001</v>
      </c>
      <c r="EL56" s="42">
        <v>152958.19861099002</v>
      </c>
      <c r="EM56" s="42">
        <v>151631.26174260001</v>
      </c>
      <c r="EN56" s="42">
        <v>145898.28824989003</v>
      </c>
      <c r="EO56" s="42">
        <v>146647.86729268997</v>
      </c>
      <c r="EP56" s="42">
        <v>147101.81308323998</v>
      </c>
      <c r="EQ56" s="42">
        <v>153195.97895898001</v>
      </c>
      <c r="ER56" s="42">
        <v>158643.12200419998</v>
      </c>
      <c r="ES56" s="42">
        <v>160811.88318778999</v>
      </c>
      <c r="ET56" s="42">
        <v>159438.95471266998</v>
      </c>
      <c r="EU56" s="42">
        <v>172296.53968562002</v>
      </c>
      <c r="EV56" s="42">
        <v>173184.300797</v>
      </c>
      <c r="EW56" s="42">
        <v>182389.73291204</v>
      </c>
      <c r="EX56" s="42">
        <v>177433.88367850002</v>
      </c>
      <c r="EY56" s="42">
        <v>180635.55408618998</v>
      </c>
      <c r="EZ56" s="42">
        <v>180952.05714378</v>
      </c>
      <c r="FA56" s="42">
        <v>180004.04699893997</v>
      </c>
      <c r="FB56" s="42">
        <v>181379.98624165999</v>
      </c>
      <c r="FC56" s="42">
        <v>183266.52717301002</v>
      </c>
      <c r="FD56" s="42">
        <v>185392.07361302001</v>
      </c>
      <c r="FE56" s="42">
        <v>184483.88522321999</v>
      </c>
      <c r="FF56" s="42">
        <v>183542.22704356999</v>
      </c>
      <c r="FG56" s="42">
        <v>194456.55067817</v>
      </c>
      <c r="FH56" s="42">
        <v>196747.31153623998</v>
      </c>
      <c r="FI56" s="42">
        <v>198245.33503657</v>
      </c>
      <c r="FJ56" s="42">
        <v>202413.07664709</v>
      </c>
      <c r="FK56" s="42">
        <v>212314.68451233002</v>
      </c>
      <c r="FL56" s="42">
        <v>215625.87059127999</v>
      </c>
      <c r="FM56" s="42">
        <v>220578.51015787001</v>
      </c>
      <c r="FN56" s="42">
        <v>222286.58968835001</v>
      </c>
      <c r="FO56" s="42">
        <v>225366.20471164002</v>
      </c>
      <c r="FP56" s="42">
        <v>230662.40908235998</v>
      </c>
      <c r="FQ56" s="42">
        <v>234462.29471068</v>
      </c>
      <c r="FR56" s="42">
        <v>240312.02719701003</v>
      </c>
      <c r="FS56" s="42">
        <v>244046.05217782999</v>
      </c>
      <c r="FT56" s="42">
        <v>246677.83102505998</v>
      </c>
      <c r="FU56" s="42">
        <v>246798.31393728999</v>
      </c>
      <c r="FV56" s="42">
        <v>247276.04451115002</v>
      </c>
      <c r="FW56" s="42">
        <v>252159.78530578999</v>
      </c>
      <c r="FX56" s="42">
        <v>254846.31855286003</v>
      </c>
      <c r="FY56" s="42">
        <v>253506.27828773001</v>
      </c>
      <c r="FZ56" s="42">
        <v>252974.47474119003</v>
      </c>
      <c r="GA56" s="42">
        <v>253466.54537939001</v>
      </c>
      <c r="GB56" s="42">
        <v>251897.89087531</v>
      </c>
      <c r="GC56" s="42">
        <v>252111.90152588999</v>
      </c>
      <c r="GD56" s="42">
        <v>250326.59320556</v>
      </c>
      <c r="GE56" s="42">
        <v>248267.69216366002</v>
      </c>
      <c r="GF56" s="42">
        <v>236075.47193648003</v>
      </c>
      <c r="GG56" s="42">
        <v>212137.97308827995</v>
      </c>
      <c r="GH56" s="42">
        <v>211340.99323949</v>
      </c>
      <c r="GI56" s="42">
        <v>223823.69561167003</v>
      </c>
      <c r="GJ56" s="42">
        <v>229813.53011426996</v>
      </c>
      <c r="GK56" s="42">
        <v>234210.25946647002</v>
      </c>
      <c r="GL56" s="42">
        <v>241302.17576926001</v>
      </c>
      <c r="GM56" s="42">
        <v>244335.71477676003</v>
      </c>
      <c r="GN56" s="42">
        <v>243654.57865471998</v>
      </c>
      <c r="GO56" s="42">
        <v>236627.50295810998</v>
      </c>
      <c r="GP56" s="42">
        <v>235338.27168872996</v>
      </c>
      <c r="GQ56" s="42">
        <v>232598.08407813997</v>
      </c>
      <c r="GR56" s="42">
        <v>232043.42001919998</v>
      </c>
      <c r="GS56" s="42">
        <v>230811.59531268998</v>
      </c>
      <c r="GT56" s="42">
        <v>230113.09489191999</v>
      </c>
      <c r="GU56" s="42">
        <v>229792.24646579998</v>
      </c>
      <c r="GV56" s="42">
        <v>228126.67179808998</v>
      </c>
      <c r="GW56" s="42">
        <v>227538.13692881001</v>
      </c>
      <c r="GX56" s="42">
        <v>226249.82876107001</v>
      </c>
      <c r="GY56" s="42">
        <v>233744.17686159001</v>
      </c>
      <c r="GZ56" s="42">
        <v>231772.77868102005</v>
      </c>
      <c r="HA56" s="42">
        <v>229969.21902726998</v>
      </c>
      <c r="HB56" s="42">
        <v>230574.58919310998</v>
      </c>
      <c r="HC56" s="42">
        <v>235283.93851663001</v>
      </c>
      <c r="HD56" s="42">
        <v>237915.76413152998</v>
      </c>
      <c r="HE56" s="42">
        <v>237735.35036258999</v>
      </c>
      <c r="HF56" s="42">
        <v>235489.22194949002</v>
      </c>
      <c r="HG56" s="42">
        <v>235208.72879152</v>
      </c>
      <c r="HH56" s="42">
        <v>240202.15505933997</v>
      </c>
      <c r="HI56" s="42">
        <v>238967.99856411002</v>
      </c>
      <c r="HJ56" s="42">
        <v>246816.98116316998</v>
      </c>
      <c r="HK56" s="42">
        <v>253381.20224015997</v>
      </c>
      <c r="HL56" s="42">
        <v>250960.13666392001</v>
      </c>
      <c r="HM56" s="42">
        <v>247751.62992881</v>
      </c>
      <c r="HN56" s="42">
        <v>261207.99808331998</v>
      </c>
      <c r="HO56" s="42">
        <v>286542.44197511999</v>
      </c>
      <c r="HP56" s="42">
        <v>289118.58644826995</v>
      </c>
      <c r="HQ56" s="42">
        <v>292263.55832086998</v>
      </c>
      <c r="HR56" s="42">
        <v>292542.26527572999</v>
      </c>
      <c r="HS56" s="42">
        <v>295512.95489295002</v>
      </c>
      <c r="HT56" s="42">
        <v>306366.58589212998</v>
      </c>
      <c r="HU56" s="42">
        <v>292695.19219271</v>
      </c>
      <c r="HV56" s="42">
        <v>291844.60313189996</v>
      </c>
      <c r="HW56" s="42">
        <v>320567.52878935001</v>
      </c>
      <c r="HX56" s="42">
        <v>313897.13203714998</v>
      </c>
      <c r="HY56" s="42">
        <v>308504.50303823</v>
      </c>
      <c r="HZ56" s="42">
        <v>305117.65042779001</v>
      </c>
      <c r="IA56" s="42">
        <v>304039.29989717994</v>
      </c>
      <c r="IB56" s="42">
        <v>304453.77516016999</v>
      </c>
      <c r="IC56" s="42">
        <v>300792.97875014006</v>
      </c>
      <c r="ID56" s="42">
        <v>301067.99412356003</v>
      </c>
      <c r="IE56" s="42">
        <v>312626.51886826998</v>
      </c>
      <c r="IF56" s="42">
        <v>317810.94832878001</v>
      </c>
      <c r="IG56" s="42">
        <v>320736.41923942993</v>
      </c>
      <c r="IH56" s="42">
        <v>322672.30935850006</v>
      </c>
      <c r="II56" s="42">
        <v>330828.53897866997</v>
      </c>
      <c r="IJ56" s="42">
        <v>331007.23623314995</v>
      </c>
      <c r="IK56" s="42">
        <v>335671.14333784994</v>
      </c>
      <c r="IL56" s="42">
        <v>332673.31198975997</v>
      </c>
      <c r="IM56" s="42">
        <v>329165.43669067003</v>
      </c>
      <c r="IN56" s="42">
        <v>325905.71263455995</v>
      </c>
      <c r="IO56" s="42">
        <v>329401.26822005003</v>
      </c>
      <c r="IP56" s="42">
        <v>330093.89624745998</v>
      </c>
      <c r="IQ56" s="42">
        <v>337411.90613173996</v>
      </c>
      <c r="IR56" s="42">
        <v>340731.56598622008</v>
      </c>
      <c r="IS56" s="42">
        <v>339551.64466475998</v>
      </c>
      <c r="IT56" s="42">
        <v>344489.79543944006</v>
      </c>
      <c r="IU56" s="42">
        <v>337645.11244720995</v>
      </c>
      <c r="IV56" s="42">
        <v>333597.82623788004</v>
      </c>
      <c r="IW56" s="42">
        <v>332206.25585937005</v>
      </c>
      <c r="IX56" s="42">
        <v>361168.10961501999</v>
      </c>
      <c r="IY56" s="42">
        <v>358627.98729253002</v>
      </c>
      <c r="IZ56" s="42">
        <v>353298.22319975996</v>
      </c>
      <c r="JA56" s="42">
        <v>346163.10388128995</v>
      </c>
      <c r="JB56" s="42">
        <v>350153.78920470999</v>
      </c>
      <c r="JC56" s="42">
        <v>358457.04691058997</v>
      </c>
      <c r="JD56" s="42">
        <v>355170.43014434999</v>
      </c>
      <c r="JE56" s="42">
        <v>355188.14349524997</v>
      </c>
      <c r="JF56" s="42">
        <v>353812.52652890008</v>
      </c>
      <c r="JG56" s="42">
        <v>359411.84644185001</v>
      </c>
      <c r="JH56" s="42">
        <v>356577.07333068002</v>
      </c>
      <c r="JI56" s="42">
        <v>359586.36902976996</v>
      </c>
      <c r="JJ56" s="42">
        <v>361957.82987499004</v>
      </c>
      <c r="JK56" s="42">
        <v>358629.45650703006</v>
      </c>
      <c r="JL56" s="42">
        <v>370659.38537205994</v>
      </c>
      <c r="JM56" s="42">
        <v>366148.22309645003</v>
      </c>
      <c r="JN56" s="42">
        <v>365863.67362095998</v>
      </c>
      <c r="JO56" s="42">
        <v>363193.57513701997</v>
      </c>
      <c r="JP56" s="42">
        <v>368002.17340019997</v>
      </c>
      <c r="JQ56" s="42">
        <v>360720.45848085004</v>
      </c>
      <c r="JR56" s="42">
        <v>369775.9571188101</v>
      </c>
      <c r="JS56" s="42">
        <v>375499.42515628994</v>
      </c>
      <c r="JT56" s="42">
        <v>368235.88315395999</v>
      </c>
      <c r="JU56" s="42">
        <v>367921.13999387989</v>
      </c>
      <c r="JV56" s="42">
        <v>370937.30723639997</v>
      </c>
      <c r="JW56" s="42">
        <v>390668.34956089995</v>
      </c>
      <c r="JX56" s="42">
        <v>401892.46682417998</v>
      </c>
      <c r="JY56" s="42">
        <v>406880.28900704003</v>
      </c>
      <c r="JZ56" s="42">
        <v>405968.82985773997</v>
      </c>
      <c r="KA56" s="42">
        <v>410727.76076722</v>
      </c>
      <c r="KB56" s="42">
        <v>419783.06748584</v>
      </c>
      <c r="KC56" s="42">
        <v>431243.92205674999</v>
      </c>
      <c r="KD56" s="42">
        <v>434144.30492215004</v>
      </c>
      <c r="KE56" s="42">
        <v>442910.85571403999</v>
      </c>
      <c r="KF56" s="42">
        <v>452563.57151834003</v>
      </c>
      <c r="KG56" s="42">
        <v>462027.13345149992</v>
      </c>
      <c r="KH56" s="42">
        <v>457827.36143001</v>
      </c>
      <c r="KI56" s="42">
        <v>469783.35867138003</v>
      </c>
      <c r="KJ56" s="71"/>
      <c r="KL56" s="257"/>
      <c r="KM56" s="27"/>
      <c r="KN56" s="27"/>
    </row>
    <row r="57" spans="1:300">
      <c r="A57" s="10" t="s">
        <v>71</v>
      </c>
      <c r="B57" s="17" t="s">
        <v>19</v>
      </c>
      <c r="C57" s="72"/>
      <c r="D57" s="42"/>
      <c r="E57" s="4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11"/>
      <c r="AY57" s="11"/>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c r="FH57" s="72"/>
      <c r="FI57" s="72"/>
      <c r="FJ57" s="72"/>
      <c r="FK57" s="72"/>
      <c r="FL57" s="72"/>
      <c r="FM57" s="72"/>
      <c r="FN57" s="72"/>
      <c r="FO57" s="72"/>
      <c r="FP57" s="72"/>
      <c r="FQ57" s="72"/>
      <c r="FR57" s="72"/>
      <c r="FS57" s="72"/>
      <c r="FT57" s="72"/>
      <c r="FU57" s="72"/>
      <c r="FV57" s="72"/>
      <c r="FW57" s="72"/>
      <c r="FX57" s="72"/>
      <c r="FY57" s="72"/>
      <c r="FZ57" s="72"/>
      <c r="GA57" s="72"/>
      <c r="GB57" s="72"/>
      <c r="GC57" s="72"/>
      <c r="GD57" s="72"/>
      <c r="GE57" s="72"/>
      <c r="GF57" s="72"/>
      <c r="GG57" s="72"/>
      <c r="GH57" s="72"/>
      <c r="GI57" s="72"/>
      <c r="GJ57" s="72"/>
      <c r="GK57" s="72"/>
      <c r="GL57" s="72"/>
      <c r="GM57" s="72"/>
      <c r="GN57" s="72"/>
      <c r="GO57" s="72"/>
      <c r="GP57" s="72"/>
      <c r="GQ57" s="72"/>
      <c r="GR57" s="72"/>
      <c r="GS57" s="72"/>
      <c r="GT57" s="72"/>
      <c r="GU57" s="72"/>
      <c r="GV57" s="72"/>
      <c r="GW57" s="72"/>
      <c r="GX57" s="72"/>
      <c r="GY57" s="72"/>
      <c r="GZ57" s="72"/>
      <c r="HA57" s="72"/>
      <c r="HB57" s="72"/>
      <c r="HC57" s="72"/>
      <c r="HD57" s="72"/>
      <c r="HE57" s="72"/>
      <c r="HF57" s="72"/>
      <c r="HG57" s="72"/>
      <c r="HH57" s="72"/>
      <c r="HI57" s="72"/>
      <c r="HJ57" s="72"/>
      <c r="HK57" s="72"/>
      <c r="HL57" s="72"/>
      <c r="HM57" s="72"/>
      <c r="HN57" s="72"/>
      <c r="HO57" s="72"/>
      <c r="HP57" s="72"/>
      <c r="HQ57" s="72"/>
      <c r="HR57" s="72"/>
      <c r="HS57" s="72"/>
      <c r="HT57" s="72"/>
      <c r="HU57" s="72"/>
      <c r="HV57" s="72"/>
      <c r="HW57" s="72"/>
      <c r="HX57" s="72"/>
      <c r="HY57" s="72"/>
      <c r="HZ57" s="72"/>
      <c r="IA57" s="72"/>
      <c r="IB57" s="72"/>
      <c r="IC57" s="72"/>
      <c r="ID57" s="72"/>
      <c r="IE57" s="72"/>
      <c r="IF57" s="72"/>
      <c r="IG57" s="72"/>
      <c r="IH57" s="72"/>
      <c r="II57" s="72"/>
      <c r="IJ57" s="72"/>
      <c r="IK57" s="72"/>
      <c r="IL57" s="72"/>
      <c r="IM57" s="72"/>
      <c r="IN57" s="72"/>
      <c r="IO57" s="72"/>
      <c r="IP57" s="72"/>
      <c r="IQ57" s="72"/>
      <c r="IR57" s="72"/>
      <c r="IS57" s="72"/>
      <c r="IT57" s="72"/>
      <c r="IU57" s="72"/>
      <c r="IV57" s="72"/>
      <c r="IW57" s="72"/>
      <c r="IX57" s="72"/>
      <c r="IY57" s="72"/>
      <c r="IZ57" s="72"/>
      <c r="JA57" s="72"/>
      <c r="JB57" s="72"/>
      <c r="JC57" s="72"/>
      <c r="JD57" s="72"/>
      <c r="JE57" s="72"/>
      <c r="JF57" s="72"/>
      <c r="JG57" s="72"/>
      <c r="JH57" s="72"/>
      <c r="JI57" s="72"/>
      <c r="JJ57" s="72"/>
      <c r="JK57" s="72"/>
      <c r="JL57" s="72"/>
      <c r="JM57" s="72"/>
      <c r="JN57" s="72"/>
      <c r="JO57" s="72"/>
      <c r="JP57" s="72"/>
      <c r="JQ57" s="72"/>
      <c r="JR57" s="72"/>
      <c r="JS57" s="72"/>
      <c r="JT57" s="72"/>
      <c r="JU57" s="72"/>
      <c r="JV57" s="72"/>
      <c r="JW57" s="72"/>
      <c r="JX57" s="72"/>
      <c r="JY57" s="72"/>
      <c r="JZ57" s="72"/>
      <c r="KA57" s="72"/>
      <c r="KB57" s="72"/>
      <c r="KC57" s="72"/>
      <c r="KD57" s="72"/>
      <c r="KE57" s="72"/>
      <c r="KF57" s="72"/>
      <c r="KG57" s="72"/>
      <c r="KH57" s="72"/>
      <c r="KI57" s="72"/>
      <c r="KJ57" s="73" t="s">
        <v>31</v>
      </c>
      <c r="KL57" s="257"/>
    </row>
    <row r="58" spans="1:300" ht="27" customHeight="1">
      <c r="A58" s="74" t="s">
        <v>134</v>
      </c>
      <c r="B58" s="17" t="s">
        <v>79</v>
      </c>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c r="EO58" s="72"/>
      <c r="EP58" s="72"/>
      <c r="EQ58" s="72"/>
      <c r="ER58" s="72"/>
      <c r="ES58" s="72"/>
      <c r="ET58" s="72"/>
      <c r="EU58" s="72"/>
      <c r="EV58" s="72"/>
      <c r="EW58" s="72"/>
      <c r="EX58" s="72"/>
      <c r="EY58" s="72"/>
      <c r="EZ58" s="72"/>
      <c r="FA58" s="72"/>
      <c r="FB58" s="72"/>
      <c r="FC58" s="72"/>
      <c r="FD58" s="72"/>
      <c r="FE58" s="72"/>
      <c r="FF58" s="72"/>
      <c r="FG58" s="72"/>
      <c r="FH58" s="72"/>
      <c r="FI58" s="72"/>
      <c r="FJ58" s="72"/>
      <c r="FK58" s="72"/>
      <c r="FL58" s="72"/>
      <c r="FM58" s="72"/>
      <c r="FN58" s="72"/>
      <c r="FO58" s="72"/>
      <c r="FP58" s="72"/>
      <c r="FQ58" s="72"/>
      <c r="FR58" s="72"/>
      <c r="FS58" s="72"/>
      <c r="FT58" s="72"/>
      <c r="FU58" s="72"/>
      <c r="FV58" s="72"/>
      <c r="FW58" s="72"/>
      <c r="FX58" s="72"/>
      <c r="FY58" s="72"/>
      <c r="FZ58" s="72"/>
      <c r="GA58" s="72"/>
      <c r="GB58" s="72"/>
      <c r="GC58" s="72"/>
      <c r="GD58" s="72"/>
      <c r="GE58" s="72"/>
      <c r="GF58" s="72"/>
      <c r="GG58" s="72"/>
      <c r="GH58" s="72"/>
      <c r="GI58" s="72"/>
      <c r="GJ58" s="72"/>
      <c r="GK58" s="72"/>
      <c r="GL58" s="72"/>
      <c r="GM58" s="72"/>
      <c r="GN58" s="72"/>
      <c r="GO58" s="72"/>
      <c r="GP58" s="72"/>
      <c r="GQ58" s="72"/>
      <c r="GR58" s="72"/>
      <c r="GS58" s="72"/>
      <c r="GT58" s="72"/>
      <c r="GU58" s="72"/>
      <c r="GV58" s="72"/>
      <c r="GW58" s="72"/>
      <c r="GX58" s="72"/>
      <c r="GY58" s="72"/>
      <c r="GZ58" s="72"/>
      <c r="HA58" s="72"/>
      <c r="HB58" s="72"/>
      <c r="HC58" s="72"/>
      <c r="HD58" s="72"/>
      <c r="HE58" s="72"/>
      <c r="HF58" s="72"/>
      <c r="HG58" s="72"/>
      <c r="HH58" s="72"/>
      <c r="HI58" s="72"/>
      <c r="HJ58" s="72"/>
      <c r="HK58" s="72"/>
      <c r="HL58" s="72"/>
      <c r="HM58" s="72"/>
      <c r="HN58" s="72"/>
      <c r="HO58" s="72"/>
      <c r="HP58" s="72"/>
      <c r="HQ58" s="72"/>
      <c r="HR58" s="72"/>
      <c r="HS58" s="72"/>
      <c r="HT58" s="72"/>
      <c r="HU58" s="72"/>
      <c r="HV58" s="72"/>
      <c r="HW58" s="72"/>
      <c r="HX58" s="72"/>
      <c r="HY58" s="72"/>
      <c r="HZ58" s="72"/>
      <c r="IA58" s="72"/>
      <c r="IB58" s="72"/>
      <c r="IC58" s="72"/>
      <c r="ID58" s="72"/>
      <c r="IE58" s="72"/>
      <c r="IF58" s="72"/>
      <c r="IG58" s="72"/>
      <c r="IH58" s="72"/>
      <c r="II58" s="72"/>
      <c r="IJ58" s="72"/>
      <c r="IK58" s="72"/>
      <c r="IL58" s="72"/>
      <c r="IM58" s="72"/>
      <c r="IN58" s="72"/>
      <c r="IO58" s="72"/>
      <c r="IP58" s="72"/>
      <c r="IQ58" s="72"/>
      <c r="IR58" s="72"/>
      <c r="IS58" s="72"/>
      <c r="IT58" s="72"/>
      <c r="IU58" s="72"/>
      <c r="IV58" s="72"/>
      <c r="IW58" s="72"/>
      <c r="IX58" s="72"/>
      <c r="IY58" s="72"/>
      <c r="IZ58" s="72"/>
      <c r="JA58" s="72"/>
      <c r="JB58" s="72"/>
      <c r="JC58" s="72"/>
      <c r="JD58" s="72"/>
      <c r="JE58" s="72"/>
      <c r="JF58" s="72"/>
      <c r="JG58" s="72"/>
      <c r="JH58" s="72"/>
      <c r="JI58" s="72"/>
      <c r="JJ58" s="72"/>
      <c r="JK58" s="72"/>
      <c r="JL58" s="72"/>
      <c r="JM58" s="72"/>
      <c r="JN58" s="72"/>
      <c r="JO58" s="72"/>
      <c r="JP58" s="72"/>
      <c r="JQ58" s="72"/>
      <c r="JR58" s="72"/>
      <c r="JS58" s="72"/>
      <c r="JT58" s="72"/>
      <c r="JU58" s="72"/>
      <c r="JV58" s="72"/>
      <c r="JW58" s="72"/>
      <c r="JX58" s="72"/>
      <c r="JY58" s="72"/>
      <c r="JZ58" s="72"/>
      <c r="KA58" s="72"/>
      <c r="KB58" s="72"/>
      <c r="KC58" s="72"/>
      <c r="KD58" s="72"/>
      <c r="KE58" s="72"/>
      <c r="KF58" s="72"/>
      <c r="KG58" s="72"/>
      <c r="KH58" s="72"/>
      <c r="KI58" s="72"/>
      <c r="KJ58" s="75"/>
      <c r="KL58" s="257"/>
    </row>
    <row r="59" spans="1:300" ht="27" customHeight="1">
      <c r="A59" s="74" t="s">
        <v>135</v>
      </c>
      <c r="B59" s="17" t="s">
        <v>79</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c r="EO59" s="72"/>
      <c r="EP59" s="72"/>
      <c r="EQ59" s="72"/>
      <c r="ER59" s="72"/>
      <c r="ES59" s="72"/>
      <c r="ET59" s="72"/>
      <c r="EU59" s="72"/>
      <c r="EV59" s="72"/>
      <c r="EW59" s="72"/>
      <c r="EX59" s="72"/>
      <c r="EY59" s="72"/>
      <c r="EZ59" s="72"/>
      <c r="FA59" s="72"/>
      <c r="FB59" s="72"/>
      <c r="FC59" s="72"/>
      <c r="FD59" s="72"/>
      <c r="FE59" s="72"/>
      <c r="FF59" s="72"/>
      <c r="FG59" s="72"/>
      <c r="FH59" s="72"/>
      <c r="FI59" s="72"/>
      <c r="FJ59" s="72"/>
      <c r="FK59" s="72"/>
      <c r="FL59" s="72"/>
      <c r="FM59" s="72"/>
      <c r="FN59" s="72"/>
      <c r="FO59" s="72"/>
      <c r="FP59" s="72"/>
      <c r="FQ59" s="72"/>
      <c r="FR59" s="72"/>
      <c r="FS59" s="72"/>
      <c r="FT59" s="72"/>
      <c r="FU59" s="72"/>
      <c r="FV59" s="72"/>
      <c r="FW59" s="72"/>
      <c r="FX59" s="72"/>
      <c r="FY59" s="72"/>
      <c r="FZ59" s="72"/>
      <c r="GA59" s="72"/>
      <c r="GB59" s="72"/>
      <c r="GC59" s="72"/>
      <c r="GD59" s="72"/>
      <c r="GE59" s="72"/>
      <c r="GF59" s="72"/>
      <c r="GG59" s="72"/>
      <c r="GH59" s="72"/>
      <c r="GI59" s="72"/>
      <c r="GJ59" s="72"/>
      <c r="GK59" s="72"/>
      <c r="GL59" s="72"/>
      <c r="GM59" s="72"/>
      <c r="GN59" s="72"/>
      <c r="GO59" s="72"/>
      <c r="GP59" s="72"/>
      <c r="GQ59" s="72"/>
      <c r="GR59" s="72"/>
      <c r="GS59" s="72"/>
      <c r="GT59" s="72"/>
      <c r="GU59" s="72"/>
      <c r="GV59" s="72"/>
      <c r="GW59" s="72"/>
      <c r="GX59" s="72"/>
      <c r="GY59" s="72"/>
      <c r="GZ59" s="72"/>
      <c r="HA59" s="72"/>
      <c r="HB59" s="72"/>
      <c r="HC59" s="72"/>
      <c r="HD59" s="72"/>
      <c r="HE59" s="72"/>
      <c r="HF59" s="72"/>
      <c r="HG59" s="72"/>
      <c r="HH59" s="72"/>
      <c r="HI59" s="72"/>
      <c r="HJ59" s="72"/>
      <c r="HK59" s="72"/>
      <c r="HL59" s="72"/>
      <c r="HM59" s="72"/>
      <c r="HN59" s="72"/>
      <c r="HO59" s="72"/>
      <c r="HP59" s="72"/>
      <c r="HQ59" s="72"/>
      <c r="HR59" s="72"/>
      <c r="HS59" s="72"/>
      <c r="HT59" s="72"/>
      <c r="HU59" s="72"/>
      <c r="HV59" s="72"/>
      <c r="HW59" s="72"/>
      <c r="HX59" s="72"/>
      <c r="HY59" s="72"/>
      <c r="HZ59" s="72"/>
      <c r="IA59" s="72"/>
      <c r="IB59" s="72"/>
      <c r="IC59" s="72"/>
      <c r="ID59" s="72"/>
      <c r="IE59" s="72"/>
      <c r="IF59" s="72"/>
      <c r="IG59" s="72"/>
      <c r="IH59" s="72"/>
      <c r="II59" s="72"/>
      <c r="IJ59" s="72"/>
      <c r="IK59" s="72"/>
      <c r="IL59" s="72"/>
      <c r="IM59" s="72"/>
      <c r="IN59" s="72"/>
      <c r="IO59" s="72"/>
      <c r="IP59" s="72"/>
      <c r="IQ59" s="72"/>
      <c r="IR59" s="72"/>
      <c r="IS59" s="72"/>
      <c r="IT59" s="72"/>
      <c r="IU59" s="72"/>
      <c r="IV59" s="72"/>
      <c r="IW59" s="72"/>
      <c r="IX59" s="72"/>
      <c r="IY59" s="72"/>
      <c r="IZ59" s="72"/>
      <c r="JA59" s="72"/>
      <c r="JB59" s="72"/>
      <c r="JC59" s="72"/>
      <c r="JD59" s="72"/>
      <c r="JE59" s="72"/>
      <c r="JF59" s="72"/>
      <c r="JG59" s="72"/>
      <c r="JH59" s="72"/>
      <c r="JI59" s="72"/>
      <c r="JJ59" s="72"/>
      <c r="JK59" s="72"/>
      <c r="JL59" s="72"/>
      <c r="JM59" s="72"/>
      <c r="JN59" s="72"/>
      <c r="JO59" s="72"/>
      <c r="JP59" s="72"/>
      <c r="JQ59" s="72"/>
      <c r="JR59" s="72"/>
      <c r="JS59" s="72"/>
      <c r="JT59" s="72"/>
      <c r="JU59" s="72"/>
      <c r="JV59" s="72"/>
      <c r="JW59" s="72"/>
      <c r="JX59" s="72"/>
      <c r="JY59" s="72"/>
      <c r="JZ59" s="72"/>
      <c r="KA59" s="72"/>
      <c r="KB59" s="72"/>
      <c r="KC59" s="72"/>
      <c r="KD59" s="72"/>
      <c r="KE59" s="72"/>
      <c r="KF59" s="72"/>
      <c r="KG59" s="72"/>
      <c r="KH59" s="72"/>
      <c r="KI59" s="72"/>
      <c r="KJ59" s="76"/>
      <c r="KL59" s="257"/>
    </row>
    <row r="60" spans="1:300" ht="27" customHeight="1">
      <c r="A60" s="74" t="s">
        <v>136</v>
      </c>
      <c r="B60" s="17" t="s">
        <v>79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c r="EO60" s="72"/>
      <c r="EP60" s="72"/>
      <c r="EQ60" s="72"/>
      <c r="ER60" s="72"/>
      <c r="ES60" s="72"/>
      <c r="ET60" s="72"/>
      <c r="EU60" s="72"/>
      <c r="EV60" s="72"/>
      <c r="EW60" s="72"/>
      <c r="EX60" s="72"/>
      <c r="EY60" s="72"/>
      <c r="EZ60" s="72"/>
      <c r="FA60" s="72"/>
      <c r="FB60" s="72"/>
      <c r="FC60" s="72"/>
      <c r="FD60" s="72"/>
      <c r="FE60" s="72"/>
      <c r="FF60" s="72"/>
      <c r="FG60" s="72"/>
      <c r="FH60" s="72"/>
      <c r="FI60" s="72"/>
      <c r="FJ60" s="72"/>
      <c r="FK60" s="72"/>
      <c r="FL60" s="72"/>
      <c r="FM60" s="72"/>
      <c r="FN60" s="72"/>
      <c r="FO60" s="72"/>
      <c r="FP60" s="72"/>
      <c r="FQ60" s="72"/>
      <c r="FR60" s="72"/>
      <c r="FS60" s="72"/>
      <c r="FT60" s="72"/>
      <c r="FU60" s="72"/>
      <c r="FV60" s="72"/>
      <c r="FW60" s="72"/>
      <c r="FX60" s="72"/>
      <c r="FY60" s="72"/>
      <c r="FZ60" s="72"/>
      <c r="GA60" s="72"/>
      <c r="GB60" s="72"/>
      <c r="GC60" s="72"/>
      <c r="GD60" s="72"/>
      <c r="GE60" s="72"/>
      <c r="GF60" s="72"/>
      <c r="GG60" s="72"/>
      <c r="GH60" s="72"/>
      <c r="GI60" s="72"/>
      <c r="GJ60" s="72"/>
      <c r="GK60" s="72"/>
      <c r="GL60" s="72"/>
      <c r="GM60" s="72"/>
      <c r="GN60" s="72"/>
      <c r="GO60" s="72"/>
      <c r="GP60" s="72"/>
      <c r="GQ60" s="72"/>
      <c r="GR60" s="72"/>
      <c r="GS60" s="72"/>
      <c r="GT60" s="72"/>
      <c r="GU60" s="72"/>
      <c r="GV60" s="72"/>
      <c r="GW60" s="72"/>
      <c r="GX60" s="72"/>
      <c r="GY60" s="72"/>
      <c r="GZ60" s="72"/>
      <c r="HA60" s="72"/>
      <c r="HB60" s="72"/>
      <c r="HC60" s="72"/>
      <c r="HD60" s="72"/>
      <c r="HE60" s="72"/>
      <c r="HF60" s="72"/>
      <c r="HG60" s="72"/>
      <c r="HH60" s="72"/>
      <c r="HI60" s="72"/>
      <c r="HJ60" s="72"/>
      <c r="HK60" s="72"/>
      <c r="HL60" s="72"/>
      <c r="HM60" s="72"/>
      <c r="HN60" s="72"/>
      <c r="HO60" s="72"/>
      <c r="HP60" s="72"/>
      <c r="HQ60" s="72"/>
      <c r="HR60" s="72"/>
      <c r="HS60" s="72"/>
      <c r="HT60" s="72"/>
      <c r="HU60" s="72"/>
      <c r="HV60" s="72"/>
      <c r="HW60" s="72"/>
      <c r="HX60" s="72"/>
      <c r="HY60" s="72"/>
      <c r="HZ60" s="72"/>
      <c r="IA60" s="72"/>
      <c r="IB60" s="72"/>
      <c r="IC60" s="72"/>
      <c r="ID60" s="72"/>
      <c r="IE60" s="72"/>
      <c r="IF60" s="72"/>
      <c r="IG60" s="72"/>
      <c r="IH60" s="72"/>
      <c r="II60" s="72"/>
      <c r="IJ60" s="72"/>
      <c r="IK60" s="72"/>
      <c r="IL60" s="72"/>
      <c r="IM60" s="72"/>
      <c r="IN60" s="72"/>
      <c r="IO60" s="72"/>
      <c r="IP60" s="72"/>
      <c r="IQ60" s="72"/>
      <c r="IR60" s="72"/>
      <c r="IS60" s="72"/>
      <c r="IT60" s="72"/>
      <c r="IU60" s="72"/>
      <c r="IV60" s="72"/>
      <c r="IW60" s="72"/>
      <c r="IX60" s="72"/>
      <c r="IY60" s="72"/>
      <c r="IZ60" s="72"/>
      <c r="JA60" s="72"/>
      <c r="JB60" s="72"/>
      <c r="JC60" s="72"/>
      <c r="JD60" s="72"/>
      <c r="JE60" s="72"/>
      <c r="JF60" s="72"/>
      <c r="JG60" s="72"/>
      <c r="JH60" s="72"/>
      <c r="JI60" s="72"/>
      <c r="JJ60" s="72"/>
      <c r="JK60" s="72"/>
      <c r="JL60" s="72"/>
      <c r="JM60" s="72"/>
      <c r="JN60" s="72"/>
      <c r="JO60" s="72"/>
      <c r="JP60" s="72"/>
      <c r="JQ60" s="72"/>
      <c r="JR60" s="72"/>
      <c r="JS60" s="72"/>
      <c r="JT60" s="72"/>
      <c r="JU60" s="72"/>
      <c r="JV60" s="72"/>
      <c r="JW60" s="72"/>
      <c r="JX60" s="72"/>
      <c r="JY60" s="72"/>
      <c r="JZ60" s="72"/>
      <c r="KA60" s="72"/>
      <c r="KB60" s="72"/>
      <c r="KC60" s="72"/>
      <c r="KD60" s="72"/>
      <c r="KE60" s="72"/>
      <c r="KF60" s="72"/>
      <c r="KG60" s="72"/>
      <c r="KH60" s="72"/>
      <c r="KI60" s="72"/>
      <c r="KJ60" s="76"/>
    </row>
    <row r="61" spans="1:300" ht="27" customHeight="1">
      <c r="A61" s="74" t="s">
        <v>137</v>
      </c>
      <c r="B61" s="17" t="s">
        <v>79</v>
      </c>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c r="FH61" s="72"/>
      <c r="FI61" s="72"/>
      <c r="FJ61" s="72"/>
      <c r="FK61" s="72"/>
      <c r="FL61" s="72"/>
      <c r="FM61" s="72"/>
      <c r="FN61" s="72"/>
      <c r="FO61" s="72"/>
      <c r="FP61" s="72"/>
      <c r="FQ61" s="72"/>
      <c r="FR61" s="72"/>
      <c r="FS61" s="72"/>
      <c r="FT61" s="72"/>
      <c r="FU61" s="72"/>
      <c r="FV61" s="72"/>
      <c r="FW61" s="72"/>
      <c r="FX61" s="72"/>
      <c r="FY61" s="72"/>
      <c r="FZ61" s="72"/>
      <c r="GA61" s="72"/>
      <c r="GB61" s="72"/>
      <c r="GC61" s="72"/>
      <c r="GD61" s="72"/>
      <c r="GE61" s="72"/>
      <c r="GF61" s="72"/>
      <c r="GG61" s="72"/>
      <c r="GH61" s="72"/>
      <c r="GI61" s="72"/>
      <c r="GJ61" s="72"/>
      <c r="GK61" s="72"/>
      <c r="GL61" s="72"/>
      <c r="GM61" s="72"/>
      <c r="GN61" s="72"/>
      <c r="GO61" s="72"/>
      <c r="GP61" s="72"/>
      <c r="GQ61" s="72"/>
      <c r="GR61" s="72"/>
      <c r="GS61" s="72"/>
      <c r="GT61" s="72"/>
      <c r="GU61" s="72"/>
      <c r="GV61" s="72"/>
      <c r="GW61" s="72"/>
      <c r="GX61" s="72"/>
      <c r="GY61" s="72"/>
      <c r="GZ61" s="72"/>
      <c r="HA61" s="72"/>
      <c r="HB61" s="72"/>
      <c r="HC61" s="72"/>
      <c r="HD61" s="72"/>
      <c r="HE61" s="72"/>
      <c r="HF61" s="72"/>
      <c r="HG61" s="72"/>
      <c r="HH61" s="72"/>
      <c r="HI61" s="72"/>
      <c r="HJ61" s="72"/>
      <c r="HK61" s="72"/>
      <c r="HL61" s="72"/>
      <c r="HM61" s="72"/>
      <c r="HN61" s="72"/>
      <c r="HO61" s="72"/>
      <c r="HP61" s="72"/>
      <c r="HQ61" s="72"/>
      <c r="HR61" s="72"/>
      <c r="HS61" s="72"/>
      <c r="HT61" s="72"/>
      <c r="HU61" s="72"/>
      <c r="HV61" s="72"/>
      <c r="HW61" s="72"/>
      <c r="HX61" s="72"/>
      <c r="HY61" s="72"/>
      <c r="HZ61" s="72"/>
      <c r="IA61" s="72"/>
      <c r="IB61" s="72"/>
      <c r="IC61" s="72"/>
      <c r="ID61" s="72"/>
      <c r="IE61" s="72"/>
      <c r="IF61" s="72"/>
      <c r="IG61" s="72"/>
      <c r="IH61" s="72"/>
      <c r="II61" s="72"/>
      <c r="IJ61" s="72"/>
      <c r="IK61" s="72"/>
      <c r="IL61" s="72"/>
      <c r="IM61" s="72"/>
      <c r="IN61" s="72"/>
      <c r="IO61" s="72"/>
      <c r="IP61" s="72"/>
      <c r="IQ61" s="72"/>
      <c r="IR61" s="72"/>
      <c r="IS61" s="72"/>
      <c r="IT61" s="72"/>
      <c r="IU61" s="72"/>
      <c r="IV61" s="72"/>
      <c r="IW61" s="72"/>
      <c r="IX61" s="72"/>
      <c r="IY61" s="72"/>
      <c r="IZ61" s="72"/>
      <c r="JA61" s="72"/>
      <c r="JB61" s="72"/>
      <c r="JC61" s="72"/>
      <c r="JD61" s="72"/>
      <c r="JE61" s="72"/>
      <c r="JF61" s="72"/>
      <c r="JG61" s="72"/>
      <c r="JH61" s="72"/>
      <c r="JI61" s="72"/>
      <c r="JJ61" s="72"/>
      <c r="JK61" s="72"/>
      <c r="JL61" s="72"/>
      <c r="JM61" s="72"/>
      <c r="JN61" s="72"/>
      <c r="JO61" s="72"/>
      <c r="JP61" s="72"/>
      <c r="JQ61" s="72"/>
      <c r="JR61" s="72"/>
      <c r="JS61" s="72"/>
      <c r="JT61" s="72"/>
      <c r="JU61" s="72"/>
      <c r="JV61" s="72"/>
      <c r="JW61" s="72"/>
      <c r="JX61" s="72"/>
      <c r="JY61" s="72"/>
      <c r="JZ61" s="72"/>
      <c r="KA61" s="72"/>
      <c r="KB61" s="72"/>
      <c r="KC61" s="72"/>
      <c r="KD61" s="72"/>
      <c r="KE61" s="72"/>
      <c r="KF61" s="72"/>
      <c r="KG61" s="72"/>
      <c r="KH61" s="72"/>
      <c r="KI61" s="72"/>
      <c r="KJ61" s="76"/>
    </row>
    <row r="62" spans="1:300">
      <c r="A62" s="10" t="s">
        <v>72</v>
      </c>
      <c r="B62" s="11" t="s">
        <v>19</v>
      </c>
      <c r="C62" s="72" t="s">
        <v>19</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11"/>
      <c r="AY62" s="11"/>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2"/>
      <c r="FG62" s="72"/>
      <c r="FH62" s="72"/>
      <c r="FI62" s="72"/>
      <c r="FJ62" s="72"/>
      <c r="FK62" s="72"/>
      <c r="FL62" s="72"/>
      <c r="FM62" s="72"/>
      <c r="FN62" s="72"/>
      <c r="FO62" s="72"/>
      <c r="FP62" s="72"/>
      <c r="FQ62" s="72"/>
      <c r="FR62" s="72"/>
      <c r="FS62" s="72"/>
      <c r="FT62" s="72"/>
      <c r="FU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c r="HN62" s="72"/>
      <c r="HO62" s="72"/>
      <c r="HP62" s="72"/>
      <c r="HQ62" s="72"/>
      <c r="HR62" s="72"/>
      <c r="HS62" s="72"/>
      <c r="HT62" s="72"/>
      <c r="HU62" s="72"/>
      <c r="HV62" s="72"/>
      <c r="HW62" s="72"/>
      <c r="HX62" s="72"/>
      <c r="HY62" s="72"/>
      <c r="HZ62" s="72"/>
      <c r="IA62" s="72"/>
      <c r="IB62" s="72"/>
      <c r="IC62" s="72"/>
      <c r="ID62" s="72"/>
      <c r="IE62" s="72"/>
      <c r="IF62" s="72"/>
      <c r="IG62" s="72"/>
      <c r="IH62" s="72"/>
      <c r="II62" s="72"/>
      <c r="IJ62" s="72"/>
      <c r="IK62" s="72"/>
      <c r="IL62" s="72"/>
      <c r="IM62" s="72"/>
      <c r="IN62" s="72"/>
      <c r="IO62" s="72"/>
      <c r="IP62" s="72"/>
      <c r="IQ62" s="72"/>
      <c r="IR62" s="72"/>
      <c r="IS62" s="72"/>
      <c r="IT62" s="72"/>
      <c r="IU62" s="72"/>
      <c r="IV62" s="72"/>
      <c r="IW62" s="72"/>
      <c r="IX62" s="72"/>
      <c r="IY62" s="72"/>
      <c r="IZ62" s="72"/>
      <c r="JA62" s="72"/>
      <c r="JB62" s="72"/>
      <c r="JC62" s="72"/>
      <c r="JD62" s="72"/>
      <c r="JE62" s="72"/>
      <c r="JF62" s="72"/>
      <c r="JG62" s="72"/>
      <c r="JH62" s="72"/>
      <c r="JI62" s="72"/>
      <c r="JJ62" s="72"/>
      <c r="JK62" s="72"/>
      <c r="JL62" s="72"/>
      <c r="JM62" s="72"/>
      <c r="JN62" s="72"/>
      <c r="JO62" s="72"/>
      <c r="JP62" s="72"/>
      <c r="JQ62" s="72"/>
      <c r="JR62" s="72"/>
      <c r="JS62" s="72"/>
      <c r="JT62" s="72"/>
      <c r="JU62" s="72"/>
      <c r="JV62" s="72"/>
      <c r="JW62" s="72"/>
      <c r="JX62" s="72"/>
      <c r="JY62" s="72"/>
      <c r="JZ62" s="72"/>
      <c r="KA62" s="72"/>
      <c r="KB62" s="72"/>
      <c r="KC62" s="72"/>
      <c r="KD62" s="72"/>
      <c r="KE62" s="72"/>
      <c r="KF62" s="72"/>
      <c r="KG62" s="72"/>
      <c r="KH62" s="72"/>
      <c r="KI62" s="72"/>
      <c r="KJ62" s="77" t="s">
        <v>63</v>
      </c>
    </row>
    <row r="63" spans="1:300">
      <c r="A63" s="10" t="s">
        <v>73</v>
      </c>
      <c r="B63" s="11" t="s">
        <v>19</v>
      </c>
      <c r="C63" s="72" t="s">
        <v>19</v>
      </c>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11"/>
      <c r="AY63" s="11"/>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72"/>
      <c r="GB63" s="72"/>
      <c r="GC63" s="72"/>
      <c r="GD63" s="72"/>
      <c r="GE63" s="72"/>
      <c r="GF63" s="72"/>
      <c r="GG63" s="72"/>
      <c r="GH63" s="72"/>
      <c r="GI63" s="72"/>
      <c r="GJ63" s="72"/>
      <c r="GK63" s="72"/>
      <c r="GL63" s="72"/>
      <c r="GM63" s="72"/>
      <c r="GN63" s="72"/>
      <c r="GO63" s="72"/>
      <c r="GP63" s="72"/>
      <c r="GQ63" s="72"/>
      <c r="GR63" s="72"/>
      <c r="GS63" s="72"/>
      <c r="GT63" s="72"/>
      <c r="GU63" s="72"/>
      <c r="GV63" s="72"/>
      <c r="GW63" s="72"/>
      <c r="GX63" s="72"/>
      <c r="GY63" s="72"/>
      <c r="GZ63" s="72"/>
      <c r="HA63" s="72"/>
      <c r="HB63" s="72"/>
      <c r="HC63" s="72"/>
      <c r="HD63" s="72"/>
      <c r="HE63" s="72"/>
      <c r="HF63" s="72"/>
      <c r="HG63" s="72"/>
      <c r="HH63" s="72"/>
      <c r="HI63" s="72"/>
      <c r="HJ63" s="72"/>
      <c r="HK63" s="72"/>
      <c r="HL63" s="72"/>
      <c r="HM63" s="72"/>
      <c r="HN63" s="72"/>
      <c r="HO63" s="72"/>
      <c r="HP63" s="72"/>
      <c r="HQ63" s="72"/>
      <c r="HR63" s="72"/>
      <c r="HS63" s="72"/>
      <c r="HT63" s="72"/>
      <c r="HU63" s="72"/>
      <c r="HV63" s="72"/>
      <c r="HW63" s="72"/>
      <c r="HX63" s="72"/>
      <c r="HY63" s="72"/>
      <c r="HZ63" s="72"/>
      <c r="IA63" s="72"/>
      <c r="IB63" s="72"/>
      <c r="IC63" s="72"/>
      <c r="ID63" s="72"/>
      <c r="IE63" s="72"/>
      <c r="IF63" s="72"/>
      <c r="IG63" s="72"/>
      <c r="IH63" s="72"/>
      <c r="II63" s="72"/>
      <c r="IJ63" s="72"/>
      <c r="IK63" s="72"/>
      <c r="IL63" s="72"/>
      <c r="IM63" s="72"/>
      <c r="IN63" s="72"/>
      <c r="IO63" s="72"/>
      <c r="IP63" s="72"/>
      <c r="IQ63" s="72"/>
      <c r="IR63" s="72"/>
      <c r="IS63" s="72"/>
      <c r="IT63" s="72"/>
      <c r="IU63" s="72"/>
      <c r="IV63" s="72"/>
      <c r="IW63" s="72"/>
      <c r="IX63" s="72"/>
      <c r="IY63" s="72"/>
      <c r="IZ63" s="72"/>
      <c r="JA63" s="72"/>
      <c r="JB63" s="72"/>
      <c r="JC63" s="72"/>
      <c r="JD63" s="72"/>
      <c r="JE63" s="72"/>
      <c r="JF63" s="72"/>
      <c r="JG63" s="72"/>
      <c r="JH63" s="72"/>
      <c r="JI63" s="72"/>
      <c r="JJ63" s="72"/>
      <c r="JK63" s="72"/>
      <c r="JL63" s="72"/>
      <c r="JM63" s="72"/>
      <c r="JN63" s="72"/>
      <c r="JO63" s="72"/>
      <c r="JP63" s="72"/>
      <c r="JQ63" s="72"/>
      <c r="JR63" s="72"/>
      <c r="JS63" s="72"/>
      <c r="JT63" s="72"/>
      <c r="JU63" s="72"/>
      <c r="JV63" s="72"/>
      <c r="JW63" s="72"/>
      <c r="JX63" s="72"/>
      <c r="JY63" s="72"/>
      <c r="JZ63" s="72"/>
      <c r="KA63" s="72"/>
      <c r="KB63" s="72"/>
      <c r="KC63" s="72"/>
      <c r="KD63" s="72"/>
      <c r="KE63" s="72"/>
      <c r="KF63" s="72"/>
      <c r="KG63" s="72"/>
      <c r="KH63" s="72"/>
      <c r="KI63" s="72"/>
      <c r="KJ63" s="77" t="s">
        <v>63</v>
      </c>
    </row>
    <row r="64" spans="1:300">
      <c r="A64" s="10"/>
      <c r="B64" s="11"/>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11"/>
      <c r="AY64" s="11"/>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72"/>
      <c r="GB64" s="72"/>
      <c r="GC64" s="72"/>
      <c r="GD64" s="72"/>
      <c r="GE64" s="72"/>
      <c r="GF64" s="72"/>
      <c r="GG64" s="72"/>
      <c r="GH64" s="72"/>
      <c r="GI64" s="72"/>
      <c r="GJ64" s="72"/>
      <c r="GK64" s="72"/>
      <c r="GL64" s="72"/>
      <c r="GM64" s="72"/>
      <c r="GN64" s="72"/>
      <c r="GO64" s="72"/>
      <c r="GP64" s="72"/>
      <c r="GQ64" s="72"/>
      <c r="GR64" s="72"/>
      <c r="GS64" s="72"/>
      <c r="GT64" s="72"/>
      <c r="GU64" s="72"/>
      <c r="GV64" s="72"/>
      <c r="GW64" s="72"/>
      <c r="GX64" s="72"/>
      <c r="GY64" s="72"/>
      <c r="GZ64" s="72"/>
      <c r="HA64" s="72"/>
      <c r="HB64" s="72"/>
      <c r="HC64" s="72"/>
      <c r="HD64" s="72"/>
      <c r="HE64" s="72"/>
      <c r="HF64" s="72"/>
      <c r="HG64" s="72"/>
      <c r="HH64" s="72"/>
      <c r="HI64" s="72"/>
      <c r="HJ64" s="72"/>
      <c r="HK64" s="72"/>
      <c r="HL64" s="72"/>
      <c r="HM64" s="72"/>
      <c r="HN64" s="72"/>
      <c r="HO64" s="72"/>
      <c r="HP64" s="72"/>
      <c r="HQ64" s="72"/>
      <c r="HR64" s="72"/>
      <c r="HS64" s="72"/>
      <c r="HT64" s="72"/>
      <c r="HU64" s="72"/>
      <c r="HV64" s="72"/>
      <c r="HW64" s="72"/>
      <c r="HX64" s="72"/>
      <c r="HY64" s="72"/>
      <c r="HZ64" s="72"/>
      <c r="IA64" s="72"/>
      <c r="IB64" s="72"/>
      <c r="IC64" s="72"/>
      <c r="ID64" s="72"/>
      <c r="IE64" s="72"/>
      <c r="IF64" s="72"/>
      <c r="IG64" s="72"/>
      <c r="IH64" s="72"/>
      <c r="II64" s="72"/>
      <c r="IJ64" s="72"/>
      <c r="IK64" s="72"/>
      <c r="IL64" s="72"/>
      <c r="IM64" s="72"/>
      <c r="IN64" s="72"/>
      <c r="IO64" s="72"/>
      <c r="IP64" s="72"/>
      <c r="IQ64" s="72"/>
      <c r="IR64" s="72"/>
      <c r="IS64" s="72"/>
      <c r="IT64" s="72"/>
      <c r="IU64" s="72"/>
      <c r="IV64" s="72"/>
      <c r="IW64" s="72"/>
      <c r="IX64" s="72"/>
      <c r="IY64" s="72"/>
      <c r="IZ64" s="72"/>
      <c r="JA64" s="72"/>
      <c r="JB64" s="72"/>
      <c r="JC64" s="72"/>
      <c r="JD64" s="72"/>
      <c r="JE64" s="72"/>
      <c r="JF64" s="72"/>
      <c r="JG64" s="72"/>
      <c r="JH64" s="72"/>
      <c r="JI64" s="72"/>
      <c r="JJ64" s="72"/>
      <c r="JK64" s="72"/>
      <c r="JL64" s="72"/>
      <c r="JM64" s="72"/>
      <c r="JN64" s="72"/>
      <c r="JO64" s="72"/>
      <c r="JP64" s="72"/>
      <c r="JQ64" s="72"/>
      <c r="JR64" s="72"/>
      <c r="JS64" s="72"/>
      <c r="JT64" s="72"/>
      <c r="JU64" s="72"/>
      <c r="JV64" s="72"/>
      <c r="JW64" s="72"/>
      <c r="JX64" s="72"/>
      <c r="JY64" s="72"/>
      <c r="JZ64" s="72"/>
      <c r="KA64" s="72"/>
      <c r="KB64" s="72"/>
      <c r="KC64" s="72"/>
      <c r="KD64" s="72"/>
      <c r="KE64" s="72"/>
      <c r="KF64" s="72"/>
      <c r="KG64" s="72"/>
      <c r="KH64" s="72"/>
      <c r="KI64" s="72"/>
      <c r="KJ64" s="77"/>
    </row>
    <row r="65" spans="1:296">
      <c r="A65" s="10" t="s">
        <v>75</v>
      </c>
      <c r="B65" s="11" t="s">
        <v>19</v>
      </c>
      <c r="C65" s="72" t="s">
        <v>19</v>
      </c>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11"/>
      <c r="AY65" s="11"/>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72"/>
      <c r="GB65" s="72"/>
      <c r="GC65" s="72"/>
      <c r="GD65" s="72"/>
      <c r="GE65" s="72"/>
      <c r="GF65" s="72"/>
      <c r="GG65" s="72"/>
      <c r="GH65" s="72"/>
      <c r="GI65" s="72"/>
      <c r="GJ65" s="72"/>
      <c r="GK65" s="72"/>
      <c r="GL65" s="72"/>
      <c r="GM65" s="72"/>
      <c r="GN65" s="72"/>
      <c r="GO65" s="72"/>
      <c r="GP65" s="72"/>
      <c r="GQ65" s="72"/>
      <c r="GR65" s="72"/>
      <c r="GS65" s="72"/>
      <c r="GT65" s="72"/>
      <c r="GU65" s="72"/>
      <c r="GV65" s="72"/>
      <c r="GW65" s="72"/>
      <c r="GX65" s="72"/>
      <c r="GY65" s="72"/>
      <c r="GZ65" s="72"/>
      <c r="HA65" s="72"/>
      <c r="HB65" s="72"/>
      <c r="HC65" s="72"/>
      <c r="HD65" s="72"/>
      <c r="HE65" s="72"/>
      <c r="HF65" s="72"/>
      <c r="HG65" s="72"/>
      <c r="HH65" s="72"/>
      <c r="HI65" s="72"/>
      <c r="HJ65" s="72"/>
      <c r="HK65" s="72"/>
      <c r="HL65" s="72"/>
      <c r="HM65" s="72"/>
      <c r="HN65" s="72"/>
      <c r="HO65" s="72"/>
      <c r="HP65" s="72"/>
      <c r="HQ65" s="72"/>
      <c r="HR65" s="72"/>
      <c r="HS65" s="72"/>
      <c r="HT65" s="72"/>
      <c r="HU65" s="72"/>
      <c r="HV65" s="72"/>
      <c r="HW65" s="72"/>
      <c r="HX65" s="72"/>
      <c r="HY65" s="72"/>
      <c r="HZ65" s="72"/>
      <c r="IA65" s="72"/>
      <c r="IB65" s="72"/>
      <c r="IC65" s="72"/>
      <c r="ID65" s="72"/>
      <c r="IE65" s="72"/>
      <c r="IF65" s="72"/>
      <c r="IG65" s="72"/>
      <c r="IH65" s="72"/>
      <c r="II65" s="72"/>
      <c r="IJ65" s="72"/>
      <c r="IK65" s="72"/>
      <c r="IL65" s="72"/>
      <c r="IM65" s="72"/>
      <c r="IN65" s="72"/>
      <c r="IO65" s="72"/>
      <c r="IP65" s="72"/>
      <c r="IQ65" s="72"/>
      <c r="IR65" s="72"/>
      <c r="IS65" s="72"/>
      <c r="IT65" s="72"/>
      <c r="IU65" s="72"/>
      <c r="IV65" s="72"/>
      <c r="IW65" s="72"/>
      <c r="IX65" s="72"/>
      <c r="IY65" s="72"/>
      <c r="IZ65" s="72"/>
      <c r="JA65" s="72"/>
      <c r="JB65" s="72"/>
      <c r="JC65" s="72"/>
      <c r="JD65" s="72"/>
      <c r="JE65" s="72"/>
      <c r="JF65" s="72"/>
      <c r="JG65" s="72"/>
      <c r="JH65" s="72"/>
      <c r="JI65" s="72"/>
      <c r="JJ65" s="72"/>
      <c r="JK65" s="72"/>
      <c r="JL65" s="72"/>
      <c r="JM65" s="72"/>
      <c r="JN65" s="72"/>
      <c r="JO65" s="72"/>
      <c r="JP65" s="72"/>
      <c r="JQ65" s="72"/>
      <c r="JR65" s="72"/>
      <c r="JS65" s="72"/>
      <c r="JT65" s="72"/>
      <c r="JU65" s="72"/>
      <c r="JV65" s="72"/>
      <c r="JW65" s="72"/>
      <c r="JX65" s="72"/>
      <c r="JY65" s="72"/>
      <c r="JZ65" s="72"/>
      <c r="KA65" s="72"/>
      <c r="KB65" s="72"/>
      <c r="KC65" s="72"/>
      <c r="KD65" s="72"/>
      <c r="KE65" s="72"/>
      <c r="KF65" s="72"/>
      <c r="KG65" s="72"/>
      <c r="KH65" s="72"/>
      <c r="KI65" s="72"/>
      <c r="KJ65" s="77" t="s">
        <v>31</v>
      </c>
    </row>
    <row r="66" spans="1:296" ht="22.5" customHeight="1">
      <c r="A66" s="63" t="s">
        <v>76</v>
      </c>
      <c r="B66" s="63"/>
      <c r="C66" s="62" t="s">
        <v>102</v>
      </c>
      <c r="D66" s="61"/>
      <c r="E66" s="61"/>
      <c r="F66" s="61" t="s">
        <v>103</v>
      </c>
      <c r="G66" s="61"/>
      <c r="H66" s="61"/>
      <c r="I66" s="61" t="s">
        <v>104</v>
      </c>
      <c r="J66" s="61"/>
      <c r="K66" s="61"/>
      <c r="L66" s="61" t="s">
        <v>105</v>
      </c>
      <c r="M66" s="61"/>
      <c r="N66" s="61"/>
      <c r="O66" s="61" t="s">
        <v>106</v>
      </c>
      <c r="P66" s="61"/>
      <c r="Q66" s="61"/>
      <c r="R66" s="61" t="s">
        <v>107</v>
      </c>
      <c r="S66" s="61"/>
      <c r="T66" s="61"/>
      <c r="U66" s="61" t="s">
        <v>108</v>
      </c>
      <c r="V66" s="61"/>
      <c r="W66" s="61"/>
      <c r="X66" s="61" t="s">
        <v>109</v>
      </c>
      <c r="Y66" s="61"/>
      <c r="Z66" s="61"/>
      <c r="AA66" s="61" t="s">
        <v>110</v>
      </c>
      <c r="AB66" s="61"/>
      <c r="AC66" s="61"/>
      <c r="AD66" s="61" t="s">
        <v>111</v>
      </c>
      <c r="AE66" s="61"/>
      <c r="AF66" s="61"/>
      <c r="AG66" s="61" t="s">
        <v>112</v>
      </c>
      <c r="AH66" s="61"/>
      <c r="AI66" s="61"/>
      <c r="AJ66" s="61" t="s">
        <v>113</v>
      </c>
      <c r="AK66" s="61"/>
      <c r="AL66" s="61"/>
      <c r="AM66" s="61" t="s">
        <v>114</v>
      </c>
      <c r="AN66" s="61"/>
      <c r="AO66" s="61"/>
      <c r="AP66" s="61" t="s">
        <v>115</v>
      </c>
      <c r="AQ66" s="61"/>
      <c r="AR66" s="61"/>
      <c r="AS66" s="61" t="s">
        <v>116</v>
      </c>
      <c r="AT66" s="61"/>
      <c r="AU66" s="61"/>
      <c r="AV66" s="61" t="s">
        <v>117</v>
      </c>
      <c r="AW66" s="61"/>
      <c r="AX66" s="61"/>
      <c r="AY66" s="61" t="s">
        <v>118</v>
      </c>
      <c r="AZ66" s="61"/>
      <c r="BA66" s="61"/>
      <c r="BB66" s="61" t="s">
        <v>119</v>
      </c>
      <c r="BC66" s="61"/>
      <c r="BD66" s="61"/>
      <c r="BE66" s="61" t="s">
        <v>120</v>
      </c>
      <c r="BF66" s="61"/>
      <c r="BG66" s="61"/>
      <c r="BH66" s="61" t="s">
        <v>121</v>
      </c>
      <c r="BI66" s="61"/>
      <c r="BJ66" s="61"/>
      <c r="BK66" s="61" t="s">
        <v>122</v>
      </c>
      <c r="BL66" s="61"/>
      <c r="BM66" s="61"/>
      <c r="BN66" s="61" t="s">
        <v>123</v>
      </c>
      <c r="BO66" s="61"/>
      <c r="BP66" s="61"/>
      <c r="BQ66" s="61" t="s">
        <v>124</v>
      </c>
      <c r="BR66" s="61"/>
      <c r="BS66" s="61"/>
      <c r="BT66" s="61" t="s">
        <v>125</v>
      </c>
      <c r="BU66" s="61"/>
      <c r="BV66" s="61"/>
      <c r="BW66" s="61" t="s">
        <v>126</v>
      </c>
      <c r="BX66" s="61"/>
      <c r="BY66" s="61"/>
      <c r="BZ66" s="61" t="s">
        <v>127</v>
      </c>
      <c r="CA66" s="61"/>
      <c r="CB66" s="61"/>
      <c r="CC66" s="61" t="s">
        <v>128</v>
      </c>
      <c r="CD66" s="61"/>
      <c r="CE66" s="61"/>
      <c r="CF66" s="61" t="s">
        <v>129</v>
      </c>
      <c r="CG66" s="61"/>
      <c r="CH66" s="61"/>
      <c r="CI66" s="61" t="s">
        <v>130</v>
      </c>
      <c r="CJ66" s="61"/>
      <c r="CK66" s="61"/>
      <c r="CL66" s="61" t="s">
        <v>131</v>
      </c>
      <c r="CM66" s="61"/>
      <c r="CN66" s="61"/>
      <c r="CO66" s="61" t="s">
        <v>132</v>
      </c>
      <c r="CP66" s="61"/>
      <c r="CQ66" s="61"/>
      <c r="CR66" s="61" t="s">
        <v>133</v>
      </c>
      <c r="CS66" s="61"/>
      <c r="CT66" s="61"/>
      <c r="CU66" s="61" t="s">
        <v>138</v>
      </c>
      <c r="CV66" s="61"/>
      <c r="CW66" s="61"/>
      <c r="CX66" s="61" t="s">
        <v>139</v>
      </c>
      <c r="CY66" s="61"/>
      <c r="CZ66" s="61"/>
      <c r="DA66" s="61" t="s">
        <v>140</v>
      </c>
      <c r="DB66" s="61"/>
      <c r="DC66" s="61"/>
      <c r="DD66" s="61" t="s">
        <v>141</v>
      </c>
      <c r="DE66" s="61"/>
      <c r="DF66" s="61"/>
      <c r="DG66" s="61" t="s">
        <v>142</v>
      </c>
      <c r="DH66" s="61"/>
      <c r="DI66" s="61"/>
      <c r="DJ66" s="61" t="s">
        <v>143</v>
      </c>
      <c r="DK66" s="61"/>
      <c r="DL66" s="61"/>
      <c r="DM66" s="61" t="s">
        <v>144</v>
      </c>
      <c r="DN66" s="61"/>
      <c r="DO66" s="61"/>
      <c r="DP66" s="61" t="s">
        <v>145</v>
      </c>
      <c r="DQ66" s="61"/>
      <c r="DR66" s="61"/>
      <c r="DS66" s="61" t="s">
        <v>146</v>
      </c>
      <c r="DT66" s="61"/>
      <c r="DU66" s="61"/>
      <c r="DV66" s="61" t="s">
        <v>147</v>
      </c>
      <c r="DW66" s="61"/>
      <c r="DX66" s="61"/>
      <c r="DY66" s="61" t="s">
        <v>148</v>
      </c>
      <c r="DZ66" s="61"/>
      <c r="EA66" s="61"/>
      <c r="EB66" s="61" t="s">
        <v>149</v>
      </c>
      <c r="EC66" s="61"/>
      <c r="ED66" s="61"/>
      <c r="EE66" s="61" t="s">
        <v>150</v>
      </c>
      <c r="EF66" s="61"/>
      <c r="EG66" s="61"/>
      <c r="EH66" s="61" t="s">
        <v>151</v>
      </c>
      <c r="EI66" s="61"/>
      <c r="EJ66" s="61"/>
      <c r="EK66" s="61" t="s">
        <v>152</v>
      </c>
      <c r="EL66" s="61"/>
      <c r="EM66" s="61"/>
      <c r="EN66" s="61" t="s">
        <v>153</v>
      </c>
      <c r="EO66" s="61"/>
      <c r="EP66" s="61"/>
      <c r="EQ66" s="61" t="s">
        <v>154</v>
      </c>
      <c r="ER66" s="61"/>
      <c r="ES66" s="61"/>
      <c r="ET66" s="61" t="s">
        <v>155</v>
      </c>
      <c r="EU66" s="61"/>
      <c r="EV66" s="61"/>
      <c r="EW66" s="61" t="s">
        <v>156</v>
      </c>
      <c r="EX66" s="61"/>
      <c r="EY66" s="61"/>
      <c r="EZ66" s="61" t="s">
        <v>157</v>
      </c>
      <c r="FA66" s="61"/>
      <c r="FB66" s="61"/>
      <c r="FC66" s="61" t="s">
        <v>158</v>
      </c>
      <c r="FD66" s="61"/>
      <c r="FE66" s="61"/>
      <c r="FF66" s="61" t="s">
        <v>159</v>
      </c>
      <c r="FG66" s="61"/>
      <c r="FH66" s="61"/>
      <c r="FI66" s="61" t="s">
        <v>160</v>
      </c>
      <c r="FJ66" s="61"/>
      <c r="FK66" s="61"/>
      <c r="FL66" s="61" t="s">
        <v>161</v>
      </c>
      <c r="FM66" s="61"/>
      <c r="FN66" s="61"/>
      <c r="FO66" s="61" t="s">
        <v>162</v>
      </c>
      <c r="FP66" s="61"/>
      <c r="FQ66" s="61"/>
      <c r="FR66" s="61" t="s">
        <v>163</v>
      </c>
      <c r="FS66" s="61"/>
      <c r="FT66" s="61"/>
      <c r="FU66" s="61" t="s">
        <v>164</v>
      </c>
      <c r="FV66" s="61"/>
      <c r="FW66" s="61"/>
      <c r="FX66" s="61" t="s">
        <v>165</v>
      </c>
      <c r="FY66" s="61"/>
      <c r="FZ66" s="61"/>
      <c r="GA66" s="61" t="s">
        <v>166</v>
      </c>
      <c r="GB66" s="61"/>
      <c r="GC66" s="61"/>
      <c r="GD66" s="61" t="s">
        <v>167</v>
      </c>
      <c r="GE66" s="61"/>
      <c r="GF66" s="61"/>
      <c r="GG66" s="61" t="s">
        <v>168</v>
      </c>
      <c r="GH66" s="61"/>
      <c r="GI66" s="61"/>
      <c r="GJ66" s="61" t="s">
        <v>169</v>
      </c>
      <c r="GK66" s="61"/>
      <c r="GL66" s="61"/>
      <c r="GM66" s="61" t="s">
        <v>170</v>
      </c>
      <c r="GN66" s="61"/>
      <c r="GO66" s="61"/>
      <c r="GP66" s="61" t="s">
        <v>171</v>
      </c>
      <c r="GQ66" s="61"/>
      <c r="GR66" s="61"/>
      <c r="GS66" s="61" t="s">
        <v>172</v>
      </c>
      <c r="GT66" s="61"/>
      <c r="GU66" s="61"/>
      <c r="GV66" s="61" t="s">
        <v>173</v>
      </c>
      <c r="GW66" s="61"/>
      <c r="GX66" s="61"/>
      <c r="GY66" s="61" t="s">
        <v>174</v>
      </c>
      <c r="GZ66" s="61"/>
      <c r="HA66" s="61"/>
      <c r="HB66" s="61" t="s">
        <v>175</v>
      </c>
      <c r="HC66" s="61"/>
      <c r="HD66" s="61"/>
      <c r="HE66" s="61" t="s">
        <v>176</v>
      </c>
      <c r="HF66" s="61"/>
      <c r="HG66" s="61"/>
      <c r="HH66" s="61" t="s">
        <v>177</v>
      </c>
      <c r="HI66" s="61"/>
      <c r="HJ66" s="61"/>
      <c r="HK66" s="61" t="s">
        <v>178</v>
      </c>
      <c r="HL66" s="61"/>
      <c r="HM66" s="61"/>
      <c r="HN66" s="61" t="s">
        <v>179</v>
      </c>
      <c r="HO66" s="61"/>
      <c r="HP66" s="61"/>
      <c r="HQ66" s="61" t="s">
        <v>180</v>
      </c>
      <c r="HR66" s="61"/>
      <c r="HS66" s="61"/>
      <c r="HT66" s="61" t="s">
        <v>181</v>
      </c>
      <c r="HU66" s="61"/>
      <c r="HV66" s="61"/>
      <c r="HW66" s="61" t="s">
        <v>182</v>
      </c>
      <c r="HX66" s="61"/>
      <c r="HY66" s="61"/>
      <c r="HZ66" s="61" t="s">
        <v>183</v>
      </c>
      <c r="IA66" s="61"/>
      <c r="IB66" s="61"/>
      <c r="IC66" s="61" t="s">
        <v>184</v>
      </c>
      <c r="ID66" s="61"/>
      <c r="IE66" s="61"/>
      <c r="IF66" s="61" t="s">
        <v>185</v>
      </c>
      <c r="IG66" s="61"/>
      <c r="IH66" s="61"/>
      <c r="II66" s="61" t="s">
        <v>186</v>
      </c>
      <c r="IJ66" s="61"/>
      <c r="IK66" s="61"/>
      <c r="IL66" s="61" t="s">
        <v>187</v>
      </c>
      <c r="IM66" s="61"/>
      <c r="IN66" s="61"/>
      <c r="IO66" s="61" t="s">
        <v>188</v>
      </c>
      <c r="IP66" s="61"/>
      <c r="IQ66" s="61"/>
      <c r="IR66" s="61" t="s">
        <v>189</v>
      </c>
      <c r="IS66" s="61"/>
      <c r="IT66" s="61"/>
      <c r="IU66" s="61" t="s">
        <v>190</v>
      </c>
      <c r="IV66" s="61"/>
      <c r="IW66" s="61"/>
      <c r="IX66" s="61" t="s">
        <v>191</v>
      </c>
      <c r="IY66" s="61"/>
      <c r="IZ66" s="61"/>
      <c r="JA66" s="61" t="s">
        <v>192</v>
      </c>
      <c r="JB66" s="61"/>
      <c r="JC66" s="61"/>
      <c r="JD66" s="61" t="s">
        <v>193</v>
      </c>
      <c r="JE66" s="61"/>
      <c r="JF66" s="61"/>
      <c r="JG66" s="61" t="s">
        <v>194</v>
      </c>
      <c r="JH66" s="61"/>
      <c r="JI66" s="61"/>
      <c r="JJ66" s="61" t="s">
        <v>195</v>
      </c>
      <c r="JK66" s="61"/>
      <c r="JL66" s="61"/>
      <c r="JM66" s="61" t="s">
        <v>196</v>
      </c>
      <c r="JN66" s="61"/>
      <c r="JO66" s="61"/>
      <c r="JP66" s="61" t="s">
        <v>197</v>
      </c>
      <c r="JQ66" s="61"/>
      <c r="JR66" s="61"/>
      <c r="JS66" s="61" t="s">
        <v>198</v>
      </c>
      <c r="JT66" s="61"/>
      <c r="JU66" s="61"/>
      <c r="JV66" s="61" t="s">
        <v>199</v>
      </c>
      <c r="JW66" s="61"/>
      <c r="JX66" s="61"/>
      <c r="JY66" s="61" t="s">
        <v>200</v>
      </c>
      <c r="JZ66" s="61"/>
      <c r="KA66" s="61"/>
      <c r="KB66" s="61" t="s">
        <v>201</v>
      </c>
      <c r="KC66" s="61"/>
      <c r="KD66" s="61"/>
      <c r="KE66" s="61" t="s">
        <v>202</v>
      </c>
      <c r="KF66" s="61"/>
      <c r="KG66" s="61"/>
      <c r="KH66" s="61" t="s">
        <v>203</v>
      </c>
      <c r="KI66" s="61"/>
      <c r="KJ66" s="70" t="s">
        <v>27</v>
      </c>
    </row>
    <row r="67" spans="1:296">
      <c r="A67" s="10" t="s">
        <v>77</v>
      </c>
      <c r="B67" s="10" t="s">
        <v>79</v>
      </c>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c r="IV67" s="10"/>
      <c r="IW67" s="10"/>
      <c r="IX67" s="10"/>
      <c r="IY67" s="10"/>
      <c r="IZ67" s="10"/>
      <c r="JA67" s="10"/>
      <c r="JB67" s="10"/>
      <c r="JC67" s="10"/>
      <c r="JD67" s="10"/>
      <c r="JE67" s="10"/>
      <c r="JF67" s="10"/>
      <c r="JG67" s="10"/>
      <c r="JH67" s="10"/>
      <c r="JI67" s="10"/>
      <c r="JJ67" s="10"/>
      <c r="JK67" s="10"/>
      <c r="JL67" s="10"/>
      <c r="JM67" s="10"/>
      <c r="JN67" s="10"/>
      <c r="JO67" s="10"/>
      <c r="JP67" s="10"/>
      <c r="JQ67" s="10"/>
      <c r="JR67" s="10"/>
      <c r="JS67" s="10"/>
      <c r="JT67" s="10"/>
      <c r="JU67" s="10"/>
      <c r="JV67" s="10"/>
      <c r="JW67" s="10"/>
      <c r="JX67" s="10"/>
      <c r="JY67" s="10"/>
      <c r="JZ67" s="10"/>
      <c r="KA67" s="10"/>
      <c r="KB67" s="10"/>
      <c r="KC67" s="10"/>
      <c r="KD67" s="10"/>
      <c r="KE67" s="10"/>
      <c r="KF67" s="10"/>
      <c r="KG67" s="10"/>
      <c r="KH67" s="10"/>
      <c r="KI67" s="10"/>
      <c r="KJ67" s="76"/>
    </row>
    <row r="68" spans="1:296">
      <c r="A68" s="10" t="s">
        <v>78</v>
      </c>
      <c r="B68" s="10" t="s">
        <v>79</v>
      </c>
      <c r="C68" s="78">
        <v>820.68220709832576</v>
      </c>
      <c r="D68" s="78"/>
      <c r="E68" s="78"/>
      <c r="F68" s="78">
        <v>778.93040788810595</v>
      </c>
      <c r="G68" s="78"/>
      <c r="H68" s="78"/>
      <c r="I68" s="78">
        <v>764.90853084231992</v>
      </c>
      <c r="J68" s="78"/>
      <c r="K68" s="78"/>
      <c r="L68" s="78">
        <v>758.11668291467709</v>
      </c>
      <c r="M68" s="78"/>
      <c r="N68" s="78"/>
      <c r="O68" s="78">
        <v>771.91765028577697</v>
      </c>
      <c r="P68" s="78"/>
      <c r="Q68" s="78"/>
      <c r="R68" s="78">
        <v>738.21224270329037</v>
      </c>
      <c r="S68" s="78"/>
      <c r="T68" s="78"/>
      <c r="U68" s="78">
        <v>1068.6799845049236</v>
      </c>
      <c r="V68" s="78"/>
      <c r="W68" s="78"/>
      <c r="X68" s="78">
        <v>2538.0876110482359</v>
      </c>
      <c r="Y68" s="78"/>
      <c r="Z68" s="78"/>
      <c r="AA68" s="78">
        <v>980.28759091538245</v>
      </c>
      <c r="AB68" s="78"/>
      <c r="AC68" s="78"/>
      <c r="AD68" s="78">
        <v>1087.6014008923507</v>
      </c>
      <c r="AE68" s="42"/>
      <c r="AF68" s="42"/>
      <c r="AG68" s="78">
        <v>1380.6964693607367</v>
      </c>
      <c r="AH68" s="42"/>
      <c r="AI68" s="42"/>
      <c r="AJ68" s="78">
        <v>1387.5454039441754</v>
      </c>
      <c r="AK68" s="42"/>
      <c r="AL68" s="42"/>
      <c r="AM68" s="78">
        <v>1582.0870681500001</v>
      </c>
      <c r="AN68" s="42"/>
      <c r="AO68" s="42"/>
      <c r="AP68" s="78">
        <v>1581.2636425800001</v>
      </c>
      <c r="AQ68" s="42"/>
      <c r="AR68" s="42"/>
      <c r="AS68" s="78">
        <v>1836.2664466399997</v>
      </c>
      <c r="AT68" s="42"/>
      <c r="AU68" s="42"/>
      <c r="AV68" s="78">
        <v>2060.58296587</v>
      </c>
      <c r="AW68" s="42"/>
      <c r="AX68" s="42"/>
      <c r="AY68" s="78">
        <v>2837.3145341100003</v>
      </c>
      <c r="AZ68" s="42"/>
      <c r="BA68" s="42"/>
      <c r="BB68" s="78">
        <v>2866.9258492300005</v>
      </c>
      <c r="BC68" s="42"/>
      <c r="BD68" s="42"/>
      <c r="BE68" s="78">
        <v>2806.8146834299996</v>
      </c>
      <c r="BF68" s="42"/>
      <c r="BG68" s="42"/>
      <c r="BH68" s="42">
        <v>2880.9654704</v>
      </c>
      <c r="BI68" s="42"/>
      <c r="BJ68" s="42"/>
      <c r="BK68" s="42">
        <v>2844.20378884</v>
      </c>
      <c r="BL68" s="42"/>
      <c r="BM68" s="42"/>
      <c r="BN68" s="42">
        <v>2848.55537241</v>
      </c>
      <c r="BO68" s="42"/>
      <c r="BP68" s="42"/>
      <c r="BQ68" s="42">
        <v>8620.1680117700016</v>
      </c>
      <c r="BR68" s="42"/>
      <c r="BS68" s="42"/>
      <c r="BT68" s="42">
        <v>3064.8170268100002</v>
      </c>
      <c r="BU68" s="42"/>
      <c r="BV68" s="42"/>
      <c r="BW68" s="42">
        <v>3057.0592838699999</v>
      </c>
      <c r="BX68" s="42"/>
      <c r="BY68" s="42"/>
      <c r="BZ68" s="42">
        <v>3066.3156145100002</v>
      </c>
      <c r="CA68" s="42"/>
      <c r="CB68" s="42"/>
      <c r="CC68" s="42">
        <v>3109.0542811800001</v>
      </c>
      <c r="CD68" s="42"/>
      <c r="CE68" s="42"/>
      <c r="CF68" s="42">
        <v>3268.2764176400005</v>
      </c>
      <c r="CG68" s="42"/>
      <c r="CH68" s="42"/>
      <c r="CI68" s="42">
        <v>3210.5074053500002</v>
      </c>
      <c r="CJ68" s="42"/>
      <c r="CK68" s="42"/>
      <c r="CL68" s="42">
        <v>3203.7297519799995</v>
      </c>
      <c r="CM68" s="42"/>
      <c r="CN68" s="42"/>
      <c r="CO68" s="42">
        <v>3350.4253319193995</v>
      </c>
      <c r="CP68" s="42"/>
      <c r="CQ68" s="42"/>
      <c r="CR68" s="42">
        <v>9278.3132168550001</v>
      </c>
      <c r="CS68" s="42"/>
      <c r="CT68" s="42"/>
      <c r="CU68" s="42">
        <v>9517.5547124700006</v>
      </c>
      <c r="CV68" s="42"/>
      <c r="CW68" s="42"/>
      <c r="CX68" s="42">
        <v>9670.8285419399999</v>
      </c>
      <c r="CY68" s="42"/>
      <c r="CZ68" s="42"/>
      <c r="DA68" s="42">
        <v>10075.11021588</v>
      </c>
      <c r="DB68" s="42"/>
      <c r="DC68" s="42"/>
      <c r="DD68" s="42">
        <v>9818.2227836500006</v>
      </c>
      <c r="DE68" s="42"/>
      <c r="DF68" s="42"/>
      <c r="DG68" s="42">
        <v>9982.3593449299988</v>
      </c>
      <c r="DH68" s="42"/>
      <c r="DI68" s="42"/>
      <c r="DJ68" s="42">
        <v>9693.9131413699997</v>
      </c>
      <c r="DK68" s="42"/>
      <c r="DL68" s="42"/>
      <c r="DM68" s="42">
        <v>9714.9472928100004</v>
      </c>
      <c r="DN68" s="42"/>
      <c r="DO68" s="42"/>
      <c r="DP68" s="42">
        <v>10013.87582736</v>
      </c>
      <c r="DQ68" s="42"/>
      <c r="DR68" s="42"/>
      <c r="DS68" s="42">
        <v>10648.3565507</v>
      </c>
      <c r="DT68" s="42"/>
      <c r="DU68" s="42"/>
      <c r="DV68" s="42">
        <v>10454.106304950001</v>
      </c>
      <c r="DW68" s="42"/>
      <c r="DX68" s="42"/>
      <c r="DY68" s="42">
        <v>11017.140221410002</v>
      </c>
      <c r="DZ68" s="42"/>
      <c r="EA68" s="42"/>
      <c r="EB68" s="42">
        <v>11037.310161879999</v>
      </c>
      <c r="EC68" s="42"/>
      <c r="ED68" s="42"/>
      <c r="EE68" s="42">
        <v>10470.768221539998</v>
      </c>
      <c r="EF68" s="42"/>
      <c r="EG68" s="42"/>
      <c r="EH68" s="42">
        <v>10848.803128179999</v>
      </c>
      <c r="EI68" s="42"/>
      <c r="EJ68" s="42"/>
      <c r="EK68" s="42">
        <v>12645.297135280001</v>
      </c>
      <c r="EL68" s="42"/>
      <c r="EM68" s="42"/>
      <c r="EN68" s="42">
        <v>11128.98170181</v>
      </c>
      <c r="EO68" s="42"/>
      <c r="EP68" s="42"/>
      <c r="EQ68" s="42">
        <v>13754.190846340001</v>
      </c>
      <c r="ER68" s="42"/>
      <c r="ES68" s="42"/>
      <c r="ET68" s="42">
        <v>17008.924804680002</v>
      </c>
      <c r="EU68" s="42"/>
      <c r="EV68" s="42"/>
      <c r="EW68" s="42">
        <v>12442.01552637</v>
      </c>
      <c r="EX68" s="42"/>
      <c r="EY68" s="42"/>
      <c r="EZ68" s="42">
        <v>12938.284423009998</v>
      </c>
      <c r="FA68" s="42"/>
      <c r="FB68" s="42"/>
      <c r="FC68" s="42">
        <v>11093.696777200001</v>
      </c>
      <c r="FD68" s="42"/>
      <c r="FE68" s="42"/>
      <c r="FF68" s="42">
        <v>11402.31023639</v>
      </c>
      <c r="FG68" s="42"/>
      <c r="FH68" s="42"/>
      <c r="FI68" s="42">
        <v>12582.338438750001</v>
      </c>
      <c r="FJ68" s="42">
        <v>0</v>
      </c>
      <c r="FK68" s="42">
        <v>0</v>
      </c>
      <c r="FL68" s="42">
        <v>12139.126341409999</v>
      </c>
      <c r="FM68" s="42"/>
      <c r="FN68" s="42"/>
      <c r="FO68" s="42">
        <v>11066.258454250001</v>
      </c>
      <c r="FP68" s="42"/>
      <c r="FQ68" s="42"/>
      <c r="FR68" s="42">
        <v>14014.374376600001</v>
      </c>
      <c r="FS68" s="42"/>
      <c r="FT68" s="42"/>
      <c r="FU68" s="42">
        <v>13413.57256918</v>
      </c>
      <c r="FV68" s="42"/>
      <c r="FW68" s="42"/>
      <c r="FX68" s="42">
        <v>13457.431020389999</v>
      </c>
      <c r="FY68" s="42"/>
      <c r="FZ68" s="42"/>
      <c r="GA68" s="42">
        <v>11895.77670396</v>
      </c>
      <c r="GB68" s="42"/>
      <c r="GC68" s="42"/>
      <c r="GD68" s="42">
        <v>14444.029812429999</v>
      </c>
      <c r="GE68" s="42"/>
      <c r="GF68" s="42"/>
      <c r="GG68" s="42">
        <v>14035.425873239999</v>
      </c>
      <c r="GH68" s="42"/>
      <c r="GI68" s="42"/>
      <c r="GJ68" s="42">
        <v>14051.19389237</v>
      </c>
      <c r="GK68" s="42"/>
      <c r="GL68" s="42"/>
      <c r="GM68" s="42">
        <v>10914.1179355</v>
      </c>
      <c r="GN68" s="42"/>
      <c r="GO68" s="42"/>
      <c r="GP68" s="42">
        <v>11601.352978130002</v>
      </c>
      <c r="GQ68" s="42"/>
      <c r="GR68" s="42"/>
      <c r="GS68" s="42">
        <v>10781.426377650001</v>
      </c>
      <c r="GT68" s="42"/>
      <c r="GU68" s="42"/>
      <c r="GV68" s="42">
        <v>11175.557032709999</v>
      </c>
      <c r="GW68" s="42"/>
      <c r="GX68" s="42"/>
      <c r="GY68" s="42">
        <v>10597.91500945</v>
      </c>
      <c r="GZ68" s="42"/>
      <c r="HA68" s="42"/>
      <c r="HB68" s="42">
        <v>10861.420704569999</v>
      </c>
      <c r="HC68" s="42"/>
      <c r="HD68" s="42"/>
      <c r="HE68" s="42">
        <v>10429.896860699999</v>
      </c>
      <c r="HF68" s="42"/>
      <c r="HG68" s="42"/>
      <c r="HH68" s="42">
        <v>10291.856238570001</v>
      </c>
      <c r="HI68" s="42"/>
      <c r="HJ68" s="42"/>
      <c r="HK68" s="42">
        <v>11014.61625309</v>
      </c>
      <c r="HL68" s="42"/>
      <c r="HM68" s="42"/>
      <c r="HN68" s="42">
        <v>11073.41544286</v>
      </c>
      <c r="HO68" s="42"/>
      <c r="HP68" s="42"/>
      <c r="HQ68" s="42">
        <v>39727.390271130003</v>
      </c>
      <c r="HR68" s="42"/>
      <c r="HS68" s="42"/>
      <c r="HT68" s="42">
        <v>39518.057305180002</v>
      </c>
      <c r="HU68" s="42"/>
      <c r="HV68" s="42"/>
      <c r="HW68" s="42">
        <v>39253.560384190001</v>
      </c>
      <c r="HX68" s="42"/>
      <c r="HY68" s="42"/>
      <c r="HZ68" s="42">
        <v>30352.260937160005</v>
      </c>
      <c r="IA68" s="42"/>
      <c r="IB68" s="42"/>
      <c r="IC68" s="42">
        <v>30267.85421886</v>
      </c>
      <c r="ID68" s="42"/>
      <c r="IE68" s="42"/>
      <c r="IF68" s="42">
        <v>40221.921781409997</v>
      </c>
      <c r="IG68" s="42"/>
      <c r="IH68" s="42"/>
      <c r="II68" s="42">
        <v>40513.148186639999</v>
      </c>
      <c r="IJ68" s="42"/>
      <c r="IK68" s="42"/>
      <c r="IL68" s="42">
        <v>40939.52443012</v>
      </c>
      <c r="IM68" s="42"/>
      <c r="IN68" s="42"/>
      <c r="IO68" s="42">
        <v>42151.122866000005</v>
      </c>
      <c r="IP68" s="42"/>
      <c r="IQ68" s="42"/>
      <c r="IR68" s="42">
        <v>43029.319416009996</v>
      </c>
      <c r="IS68" s="42"/>
      <c r="IT68" s="42"/>
      <c r="IU68" s="42">
        <v>42904.033624210002</v>
      </c>
      <c r="IV68" s="42"/>
      <c r="IW68" s="42"/>
      <c r="IX68" s="42">
        <v>42618.166714270003</v>
      </c>
      <c r="IY68" s="42"/>
      <c r="IZ68" s="42"/>
      <c r="JA68" s="42">
        <v>42732.633142399995</v>
      </c>
      <c r="JB68" s="42"/>
      <c r="JC68" s="42"/>
      <c r="JD68" s="42">
        <v>42545.807797200003</v>
      </c>
      <c r="JE68" s="42"/>
      <c r="JF68" s="42"/>
      <c r="JG68" s="42">
        <v>41451.911456739996</v>
      </c>
      <c r="JH68" s="42"/>
      <c r="JI68" s="42"/>
      <c r="JJ68" s="42">
        <v>39873.243892290004</v>
      </c>
      <c r="JK68" s="42"/>
      <c r="JL68" s="42"/>
      <c r="JM68" s="42">
        <v>35791.598454649997</v>
      </c>
      <c r="JN68" s="42"/>
      <c r="JO68" s="42"/>
      <c r="JP68" s="42">
        <v>32425.48049867</v>
      </c>
      <c r="JQ68" s="42"/>
      <c r="JR68" s="42"/>
      <c r="JS68" s="42">
        <v>28518.727177140001</v>
      </c>
      <c r="JT68" s="42"/>
      <c r="JU68" s="42"/>
      <c r="JV68" s="42">
        <v>24570.189023109997</v>
      </c>
      <c r="JW68" s="42"/>
      <c r="JX68" s="42"/>
      <c r="JY68" s="42">
        <v>26157.911622720003</v>
      </c>
      <c r="JZ68" s="42"/>
      <c r="KA68" s="42"/>
      <c r="KB68" s="42">
        <v>20291.648814449996</v>
      </c>
      <c r="KC68" s="42"/>
      <c r="KD68" s="42"/>
      <c r="KE68" s="42">
        <v>20157.389660450001</v>
      </c>
      <c r="KF68" s="42"/>
      <c r="KG68" s="42"/>
      <c r="KH68" s="42"/>
      <c r="KI68" s="42"/>
      <c r="KJ68" s="73" t="s">
        <v>31</v>
      </c>
    </row>
    <row r="69" spans="1:296">
      <c r="A69" s="10" t="s">
        <v>81</v>
      </c>
      <c r="B69" s="10" t="s">
        <v>79</v>
      </c>
      <c r="C69" s="78">
        <v>387.05387948832572</v>
      </c>
      <c r="D69" s="78"/>
      <c r="E69" s="78"/>
      <c r="F69" s="78">
        <v>345.3020802781059</v>
      </c>
      <c r="G69" s="78"/>
      <c r="H69" s="78"/>
      <c r="I69" s="78">
        <v>331.28020323231988</v>
      </c>
      <c r="J69" s="78"/>
      <c r="K69" s="78"/>
      <c r="L69" s="78">
        <v>324.48835530467704</v>
      </c>
      <c r="M69" s="78"/>
      <c r="N69" s="78"/>
      <c r="O69" s="78">
        <v>338.28932267577693</v>
      </c>
      <c r="P69" s="78"/>
      <c r="Q69" s="78"/>
      <c r="R69" s="78">
        <v>304.58391509329033</v>
      </c>
      <c r="S69" s="78"/>
      <c r="T69" s="78"/>
      <c r="U69" s="78">
        <v>635.05165689492355</v>
      </c>
      <c r="V69" s="78"/>
      <c r="W69" s="78"/>
      <c r="X69" s="78">
        <v>2104.4592834382356</v>
      </c>
      <c r="Y69" s="78"/>
      <c r="Z69" s="78"/>
      <c r="AA69" s="78">
        <v>546.65926330538241</v>
      </c>
      <c r="AB69" s="78"/>
      <c r="AC69" s="78"/>
      <c r="AD69" s="78">
        <v>653.9730732823507</v>
      </c>
      <c r="AE69" s="42"/>
      <c r="AF69" s="42"/>
      <c r="AG69" s="78">
        <v>947.06814175073669</v>
      </c>
      <c r="AH69" s="42"/>
      <c r="AI69" s="42"/>
      <c r="AJ69" s="78">
        <v>953.91707633417536</v>
      </c>
      <c r="AK69" s="42"/>
      <c r="AL69" s="42"/>
      <c r="AM69" s="78">
        <v>1148.45874054</v>
      </c>
      <c r="AN69" s="42"/>
      <c r="AO69" s="42"/>
      <c r="AP69" s="78">
        <v>1147.6353149700001</v>
      </c>
      <c r="AQ69" s="42"/>
      <c r="AR69" s="42"/>
      <c r="AS69" s="78">
        <v>1402.6381190299996</v>
      </c>
      <c r="AT69" s="42"/>
      <c r="AU69" s="42"/>
      <c r="AV69" s="78">
        <v>1626.9546382599999</v>
      </c>
      <c r="AW69" s="42"/>
      <c r="AX69" s="42"/>
      <c r="AY69" s="78">
        <v>1704.5153799000002</v>
      </c>
      <c r="AZ69" s="42"/>
      <c r="BA69" s="42"/>
      <c r="BB69" s="78">
        <v>1748.8266429700004</v>
      </c>
      <c r="BC69" s="42"/>
      <c r="BD69" s="42"/>
      <c r="BE69" s="78">
        <v>1706.5644958699997</v>
      </c>
      <c r="BF69" s="42"/>
      <c r="BG69" s="42"/>
      <c r="BH69" s="42">
        <v>1776.5825023699999</v>
      </c>
      <c r="BI69" s="42"/>
      <c r="BJ69" s="42"/>
      <c r="BK69" s="42">
        <v>1754.05890505</v>
      </c>
      <c r="BL69" s="42"/>
      <c r="BM69" s="42"/>
      <c r="BN69" s="42">
        <v>1763.1568023300001</v>
      </c>
      <c r="BO69" s="42"/>
      <c r="BP69" s="42"/>
      <c r="BQ69" s="42">
        <v>7544.7333586100012</v>
      </c>
      <c r="BR69" s="42"/>
      <c r="BS69" s="42"/>
      <c r="BT69" s="42">
        <v>2003.1705906400002</v>
      </c>
      <c r="BU69" s="42"/>
      <c r="BV69" s="42"/>
      <c r="BW69" s="42">
        <v>2013.7845692999999</v>
      </c>
      <c r="BX69" s="42"/>
      <c r="BY69" s="42"/>
      <c r="BZ69" s="42">
        <v>2043.5222847200002</v>
      </c>
      <c r="CA69" s="42"/>
      <c r="CB69" s="42"/>
      <c r="CC69" s="42">
        <v>2089.0938297299999</v>
      </c>
      <c r="CD69" s="42"/>
      <c r="CE69" s="42"/>
      <c r="CF69" s="42">
        <v>2214.6076273700005</v>
      </c>
      <c r="CG69" s="42"/>
      <c r="CH69" s="42"/>
      <c r="CI69" s="42">
        <v>2141.6733758600003</v>
      </c>
      <c r="CJ69" s="42"/>
      <c r="CK69" s="42"/>
      <c r="CL69" s="42">
        <v>2128.7244007099998</v>
      </c>
      <c r="CM69" s="42"/>
      <c r="CN69" s="42"/>
      <c r="CO69" s="42">
        <v>2286.6726601293994</v>
      </c>
      <c r="CP69" s="42"/>
      <c r="CQ69" s="42"/>
      <c r="CR69" s="42">
        <v>2365.2932952243</v>
      </c>
      <c r="CS69" s="42"/>
      <c r="CT69" s="42"/>
      <c r="CU69" s="42">
        <v>2599.5100634600003</v>
      </c>
      <c r="CV69" s="42"/>
      <c r="CW69" s="42"/>
      <c r="CX69" s="42">
        <v>2611.2999213599996</v>
      </c>
      <c r="CY69" s="42"/>
      <c r="CZ69" s="42"/>
      <c r="DA69" s="42">
        <v>2624.1132261800003</v>
      </c>
      <c r="DB69" s="42"/>
      <c r="DC69" s="42"/>
      <c r="DD69" s="42">
        <v>2635.7034339200009</v>
      </c>
      <c r="DE69" s="42"/>
      <c r="DF69" s="42"/>
      <c r="DG69" s="42">
        <v>2756.924893469999</v>
      </c>
      <c r="DH69" s="42"/>
      <c r="DI69" s="42"/>
      <c r="DJ69" s="42">
        <v>2610.04350626</v>
      </c>
      <c r="DK69" s="42"/>
      <c r="DL69" s="42"/>
      <c r="DM69" s="42">
        <v>2685.1341800700002</v>
      </c>
      <c r="DN69" s="42"/>
      <c r="DO69" s="42"/>
      <c r="DP69" s="42">
        <v>2714.9406609500002</v>
      </c>
      <c r="DQ69" s="42"/>
      <c r="DR69" s="42"/>
      <c r="DS69" s="42">
        <v>3255.45871515</v>
      </c>
      <c r="DT69" s="42"/>
      <c r="DU69" s="42"/>
      <c r="DV69" s="42">
        <v>3176.5999580700009</v>
      </c>
      <c r="DW69" s="42"/>
      <c r="DX69" s="42"/>
      <c r="DY69" s="42">
        <v>3583.3918014500014</v>
      </c>
      <c r="DZ69" s="42"/>
      <c r="EA69" s="42"/>
      <c r="EB69" s="42">
        <v>3606.1547651099991</v>
      </c>
      <c r="EC69" s="42"/>
      <c r="ED69" s="42"/>
      <c r="EE69" s="42">
        <v>3193.8318190999989</v>
      </c>
      <c r="EF69" s="42"/>
      <c r="EG69" s="42"/>
      <c r="EH69" s="42">
        <v>3568.3211995099991</v>
      </c>
      <c r="EI69" s="42"/>
      <c r="EJ69" s="42"/>
      <c r="EK69" s="42">
        <v>5465.9887323100011</v>
      </c>
      <c r="EL69" s="42"/>
      <c r="EM69" s="42"/>
      <c r="EN69" s="42">
        <v>4008.6344660200002</v>
      </c>
      <c r="EO69" s="42"/>
      <c r="EP69" s="42"/>
      <c r="EQ69" s="42">
        <v>6707.2639051600008</v>
      </c>
      <c r="ER69" s="42"/>
      <c r="ES69" s="42"/>
      <c r="ET69" s="42">
        <v>9937.1031464700027</v>
      </c>
      <c r="EU69" s="42"/>
      <c r="EV69" s="42"/>
      <c r="EW69" s="42">
        <v>5314.4135667399996</v>
      </c>
      <c r="EX69" s="42"/>
      <c r="EY69" s="42"/>
      <c r="EZ69" s="42">
        <v>5636.716492579998</v>
      </c>
      <c r="FA69" s="42"/>
      <c r="FB69" s="42"/>
      <c r="FC69" s="42">
        <v>3738.6639172800005</v>
      </c>
      <c r="FD69" s="42"/>
      <c r="FE69" s="42"/>
      <c r="FF69" s="42">
        <v>3691.6261062099993</v>
      </c>
      <c r="FG69" s="42"/>
      <c r="FH69" s="42"/>
      <c r="FI69" s="42">
        <v>4882.3702611200006</v>
      </c>
      <c r="FJ69" s="42"/>
      <c r="FK69" s="42"/>
      <c r="FL69" s="42">
        <v>4465.0153883899993</v>
      </c>
      <c r="FM69" s="42"/>
      <c r="FN69" s="42"/>
      <c r="FO69" s="42">
        <v>3359.8280954500005</v>
      </c>
      <c r="FP69" s="42"/>
      <c r="FQ69" s="42"/>
      <c r="FR69" s="42">
        <v>6394.7495854100007</v>
      </c>
      <c r="FS69" s="42"/>
      <c r="FT69" s="42"/>
      <c r="FU69" s="42">
        <v>5729.2599430499995</v>
      </c>
      <c r="FV69" s="42"/>
      <c r="FW69" s="42"/>
      <c r="FX69" s="42">
        <v>5818.3660418099989</v>
      </c>
      <c r="FY69" s="42"/>
      <c r="FZ69" s="42"/>
      <c r="GA69" s="42">
        <v>4275.9569140500007</v>
      </c>
      <c r="GB69" s="42"/>
      <c r="GC69" s="42"/>
      <c r="GD69" s="42">
        <v>6811.9011415599989</v>
      </c>
      <c r="GE69" s="42"/>
      <c r="GF69" s="42"/>
      <c r="GG69" s="42">
        <v>6522.6481312899996</v>
      </c>
      <c r="GH69" s="42"/>
      <c r="GI69" s="42"/>
      <c r="GJ69" s="42">
        <v>6586.0256444099996</v>
      </c>
      <c r="GK69" s="42"/>
      <c r="GL69" s="42"/>
      <c r="GM69" s="42">
        <v>3454.8282704900002</v>
      </c>
      <c r="GN69" s="42"/>
      <c r="GO69" s="42"/>
      <c r="GP69" s="42">
        <v>4093.4331605800016</v>
      </c>
      <c r="GQ69" s="42"/>
      <c r="GR69" s="42"/>
      <c r="GS69" s="42">
        <v>3279.4719153100014</v>
      </c>
      <c r="GT69" s="42"/>
      <c r="GU69" s="42"/>
      <c r="GV69" s="42">
        <v>3772.3607797999994</v>
      </c>
      <c r="GW69" s="42"/>
      <c r="GX69" s="42"/>
      <c r="GY69" s="42">
        <v>3128.9796054799999</v>
      </c>
      <c r="GZ69" s="42"/>
      <c r="HA69" s="42"/>
      <c r="HB69" s="42">
        <v>3330.0569451999991</v>
      </c>
      <c r="HC69" s="42"/>
      <c r="HD69" s="42"/>
      <c r="HE69" s="42">
        <v>2959.159103859999</v>
      </c>
      <c r="HF69" s="42"/>
      <c r="HG69" s="42"/>
      <c r="HH69" s="42">
        <v>2831.7305768200004</v>
      </c>
      <c r="HI69" s="42"/>
      <c r="HJ69" s="42"/>
      <c r="HK69" s="42">
        <v>3566.9233691600002</v>
      </c>
      <c r="HL69" s="42"/>
      <c r="HM69" s="42"/>
      <c r="HN69" s="42">
        <v>3304.0850976499996</v>
      </c>
      <c r="HO69" s="42"/>
      <c r="HP69" s="42"/>
      <c r="HQ69" s="42">
        <v>3455.8110019900014</v>
      </c>
      <c r="HR69" s="42"/>
      <c r="HS69" s="42"/>
      <c r="HT69" s="42">
        <v>3001.9022543300052</v>
      </c>
      <c r="HU69" s="42"/>
      <c r="HV69" s="42"/>
      <c r="HW69" s="42">
        <v>2845.6113529500035</v>
      </c>
      <c r="HX69" s="42"/>
      <c r="HY69" s="42"/>
      <c r="HZ69" s="42">
        <v>2742.0715571900037</v>
      </c>
      <c r="IA69" s="42"/>
      <c r="IB69" s="42"/>
      <c r="IC69" s="42">
        <v>2726.2547172000013</v>
      </c>
      <c r="ID69" s="42"/>
      <c r="IE69" s="42"/>
      <c r="IF69" s="42">
        <v>2792.4077651099979</v>
      </c>
      <c r="IG69" s="42"/>
      <c r="IH69" s="42"/>
      <c r="II69" s="42">
        <v>2775.2356541400004</v>
      </c>
      <c r="IJ69" s="42"/>
      <c r="IK69" s="42"/>
      <c r="IL69" s="42">
        <v>2687.5369542200024</v>
      </c>
      <c r="IM69" s="42"/>
      <c r="IN69" s="42"/>
      <c r="IO69" s="42">
        <v>3713.6603087799995</v>
      </c>
      <c r="IP69" s="42"/>
      <c r="IQ69" s="42"/>
      <c r="IR69" s="42">
        <v>2803.8540386400018</v>
      </c>
      <c r="IS69" s="42"/>
      <c r="IT69" s="42"/>
      <c r="IU69" s="42">
        <v>2919.1050337699999</v>
      </c>
      <c r="IV69" s="42"/>
      <c r="IW69" s="42"/>
      <c r="IX69" s="42">
        <v>2851.8373250500044</v>
      </c>
      <c r="IY69" s="42"/>
      <c r="IZ69" s="42"/>
      <c r="JA69" s="42">
        <v>3619.6566525699964</v>
      </c>
      <c r="JB69" s="42"/>
      <c r="JC69" s="42"/>
      <c r="JD69" s="42">
        <v>2862.7124951300029</v>
      </c>
      <c r="JE69" s="42"/>
      <c r="JF69" s="42"/>
      <c r="JG69" s="42">
        <v>2583.2986979300003</v>
      </c>
      <c r="JH69" s="42"/>
      <c r="JI69" s="42"/>
      <c r="JJ69" s="42">
        <v>2547.7124887300015</v>
      </c>
      <c r="JK69" s="42"/>
      <c r="JL69" s="42"/>
      <c r="JM69" s="42">
        <v>2471.708639479999</v>
      </c>
      <c r="JN69" s="42"/>
      <c r="JO69" s="42"/>
      <c r="JP69" s="42">
        <v>2917.0507745399991</v>
      </c>
      <c r="JQ69" s="42"/>
      <c r="JR69" s="42"/>
      <c r="JS69" s="42">
        <v>2606.5139132100003</v>
      </c>
      <c r="JT69" s="42"/>
      <c r="JU69" s="42"/>
      <c r="JV69" s="42">
        <v>2666.6961917099984</v>
      </c>
      <c r="JW69" s="42"/>
      <c r="JX69" s="42"/>
      <c r="JY69" s="42">
        <v>8569.6813766800005</v>
      </c>
      <c r="JZ69" s="42"/>
      <c r="KA69" s="42"/>
      <c r="KB69" s="42">
        <v>2602.9487677799989</v>
      </c>
      <c r="KC69" s="42"/>
      <c r="KD69" s="42"/>
      <c r="KE69" s="42">
        <v>2422.3702267299996</v>
      </c>
      <c r="KF69" s="42"/>
      <c r="KG69" s="42"/>
      <c r="KH69" s="42"/>
      <c r="KI69" s="42"/>
      <c r="KJ69" s="70"/>
    </row>
    <row r="70" spans="1:296">
      <c r="A70" s="11" t="s">
        <v>82</v>
      </c>
      <c r="B70" s="11"/>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c r="GW70" s="42"/>
      <c r="GX70" s="42"/>
      <c r="GY70" s="42"/>
      <c r="GZ70" s="42"/>
      <c r="HA70" s="42"/>
      <c r="HB70" s="42"/>
      <c r="HC70" s="42"/>
      <c r="HD70" s="42"/>
      <c r="HE70" s="42"/>
      <c r="HF70" s="42"/>
      <c r="HG70" s="42"/>
      <c r="HH70" s="42"/>
      <c r="HI70" s="42"/>
      <c r="HJ70" s="42"/>
      <c r="HK70" s="42"/>
      <c r="HL70" s="42"/>
      <c r="HM70" s="42"/>
      <c r="HN70" s="42"/>
      <c r="HO70" s="42"/>
      <c r="HP70" s="42"/>
      <c r="HQ70" s="42"/>
      <c r="HR70" s="42"/>
      <c r="HS70" s="42"/>
      <c r="HT70" s="42"/>
      <c r="HU70" s="42"/>
      <c r="HV70" s="42"/>
      <c r="HW70" s="42"/>
      <c r="HX70" s="42"/>
      <c r="HY70" s="42"/>
      <c r="HZ70" s="42"/>
      <c r="IA70" s="42"/>
      <c r="IB70" s="42"/>
      <c r="IC70" s="42"/>
      <c r="ID70" s="42"/>
      <c r="IE70" s="42"/>
      <c r="IF70" s="42"/>
      <c r="IG70" s="42"/>
      <c r="IH70" s="42"/>
      <c r="II70" s="42"/>
      <c r="IJ70" s="42"/>
      <c r="IK70" s="42"/>
      <c r="IL70" s="42"/>
      <c r="IM70" s="42"/>
      <c r="IN70" s="42"/>
      <c r="IO70" s="42"/>
      <c r="IP70" s="42"/>
      <c r="IQ70" s="42"/>
      <c r="IR70" s="42"/>
      <c r="IS70" s="42"/>
      <c r="IT70" s="42"/>
      <c r="IU70" s="42"/>
      <c r="IV70" s="42"/>
      <c r="IW70" s="42"/>
      <c r="IX70" s="42"/>
      <c r="IY70" s="42"/>
      <c r="IZ70" s="42"/>
      <c r="JA70" s="42"/>
      <c r="JB70" s="42"/>
      <c r="JC70" s="42"/>
      <c r="JD70" s="42"/>
      <c r="JE70" s="42"/>
      <c r="JF70" s="42"/>
      <c r="JG70" s="42"/>
      <c r="JH70" s="42"/>
      <c r="JI70" s="42"/>
      <c r="JJ70" s="42"/>
      <c r="JK70" s="42"/>
      <c r="JL70" s="42"/>
      <c r="JM70" s="42"/>
      <c r="JN70" s="42"/>
      <c r="JO70" s="42"/>
      <c r="JP70" s="42"/>
      <c r="JQ70" s="42"/>
      <c r="JR70" s="42"/>
      <c r="JS70" s="42"/>
      <c r="JT70" s="42"/>
      <c r="JU70" s="42"/>
      <c r="JV70" s="42"/>
      <c r="JW70" s="42"/>
      <c r="JX70" s="42"/>
      <c r="JY70" s="42"/>
      <c r="JZ70" s="42"/>
      <c r="KA70" s="42"/>
      <c r="KB70" s="42"/>
      <c r="KC70" s="42"/>
      <c r="KD70" s="42"/>
      <c r="KE70" s="42"/>
      <c r="KF70" s="42"/>
      <c r="KG70" s="42"/>
      <c r="KH70" s="42"/>
      <c r="KI70" s="42"/>
      <c r="KJ70" s="65"/>
    </row>
    <row r="71" spans="1:296">
      <c r="A71" s="11" t="s">
        <v>83</v>
      </c>
      <c r="B71" s="11"/>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42"/>
      <c r="FF71" s="42"/>
      <c r="FG71" s="42"/>
      <c r="FH71" s="42"/>
      <c r="FI71" s="42"/>
      <c r="FJ71" s="42"/>
      <c r="FK71" s="42"/>
      <c r="FL71" s="42"/>
      <c r="FM71" s="42"/>
      <c r="FN71" s="42"/>
      <c r="FO71" s="42"/>
      <c r="FP71" s="42"/>
      <c r="FQ71" s="42"/>
      <c r="FR71" s="42"/>
      <c r="FS71" s="42"/>
      <c r="FT71" s="42"/>
      <c r="FU71" s="42"/>
      <c r="FV71" s="42"/>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c r="GZ71" s="42"/>
      <c r="HA71" s="42"/>
      <c r="HB71" s="42"/>
      <c r="HC71" s="42"/>
      <c r="HD71" s="42"/>
      <c r="HE71" s="42"/>
      <c r="HF71" s="42"/>
      <c r="HG71" s="42"/>
      <c r="HH71" s="42"/>
      <c r="HI71" s="42"/>
      <c r="HJ71" s="42"/>
      <c r="HK71" s="42"/>
      <c r="HL71" s="42"/>
      <c r="HM71" s="42"/>
      <c r="HN71" s="42"/>
      <c r="HO71" s="42"/>
      <c r="HP71" s="42"/>
      <c r="HQ71" s="42"/>
      <c r="HR71" s="42"/>
      <c r="HS71" s="42"/>
      <c r="HT71" s="42"/>
      <c r="HU71" s="42"/>
      <c r="HV71" s="42"/>
      <c r="HW71" s="42"/>
      <c r="HX71" s="42"/>
      <c r="HY71" s="42"/>
      <c r="HZ71" s="42"/>
      <c r="IA71" s="42"/>
      <c r="IB71" s="42"/>
      <c r="IC71" s="42"/>
      <c r="ID71" s="42"/>
      <c r="IE71" s="42"/>
      <c r="IF71" s="42"/>
      <c r="IG71" s="42"/>
      <c r="IH71" s="42"/>
      <c r="II71" s="42"/>
      <c r="IJ71" s="42"/>
      <c r="IK71" s="42"/>
      <c r="IL71" s="42"/>
      <c r="IM71" s="42"/>
      <c r="IN71" s="42"/>
      <c r="IO71" s="42"/>
      <c r="IP71" s="42"/>
      <c r="IQ71" s="42"/>
      <c r="IR71" s="42"/>
      <c r="IS71" s="42"/>
      <c r="IT71" s="42"/>
      <c r="IU71" s="42"/>
      <c r="IV71" s="42"/>
      <c r="IW71" s="42"/>
      <c r="IX71" s="42"/>
      <c r="IY71" s="42"/>
      <c r="IZ71" s="42"/>
      <c r="JA71" s="42"/>
      <c r="JB71" s="42"/>
      <c r="JC71" s="42"/>
      <c r="JD71" s="42"/>
      <c r="JE71" s="42"/>
      <c r="JF71" s="42"/>
      <c r="JG71" s="42"/>
      <c r="JH71" s="42"/>
      <c r="JI71" s="42"/>
      <c r="JJ71" s="42"/>
      <c r="JK71" s="42"/>
      <c r="JL71" s="42"/>
      <c r="JM71" s="42"/>
      <c r="JN71" s="42"/>
      <c r="JO71" s="42"/>
      <c r="JP71" s="42"/>
      <c r="JQ71" s="42"/>
      <c r="JR71" s="42"/>
      <c r="JS71" s="42"/>
      <c r="JT71" s="42"/>
      <c r="JU71" s="42"/>
      <c r="JV71" s="42"/>
      <c r="JW71" s="42"/>
      <c r="JX71" s="42"/>
      <c r="JY71" s="42"/>
      <c r="JZ71" s="42"/>
      <c r="KA71" s="42"/>
      <c r="KB71" s="42"/>
      <c r="KC71" s="42"/>
      <c r="KD71" s="42"/>
      <c r="KE71" s="42"/>
      <c r="KF71" s="42"/>
      <c r="KG71" s="42"/>
      <c r="KH71" s="42"/>
      <c r="KI71" s="42"/>
      <c r="KJ71" s="65"/>
    </row>
    <row r="72" spans="1:296">
      <c r="A72" s="11" t="s">
        <v>84</v>
      </c>
      <c r="B72" s="11" t="s">
        <v>79</v>
      </c>
      <c r="C72" s="42">
        <v>387.05387948832572</v>
      </c>
      <c r="D72" s="42"/>
      <c r="E72" s="42"/>
      <c r="F72" s="42">
        <v>345.3020802781059</v>
      </c>
      <c r="G72" s="42"/>
      <c r="H72" s="42"/>
      <c r="I72" s="42">
        <v>331.28020323231988</v>
      </c>
      <c r="J72" s="42"/>
      <c r="K72" s="42"/>
      <c r="L72" s="42">
        <v>324.48835530467704</v>
      </c>
      <c r="M72" s="42"/>
      <c r="N72" s="42"/>
      <c r="O72" s="42">
        <v>338.28932267577693</v>
      </c>
      <c r="P72" s="42"/>
      <c r="Q72" s="42"/>
      <c r="R72" s="42">
        <v>304.58391509329033</v>
      </c>
      <c r="S72" s="42"/>
      <c r="T72" s="42"/>
      <c r="U72" s="42">
        <v>635.05165689492355</v>
      </c>
      <c r="V72" s="42"/>
      <c r="W72" s="42"/>
      <c r="X72" s="42">
        <v>2104.4592834382356</v>
      </c>
      <c r="Y72" s="42"/>
      <c r="Z72" s="42"/>
      <c r="AA72" s="42">
        <v>546.65926330538241</v>
      </c>
      <c r="AB72" s="42"/>
      <c r="AC72" s="42"/>
      <c r="AD72" s="42">
        <v>653.9730732823507</v>
      </c>
      <c r="AE72" s="42"/>
      <c r="AF72" s="42"/>
      <c r="AG72" s="42">
        <v>947.06814175073669</v>
      </c>
      <c r="AH72" s="42"/>
      <c r="AI72" s="42"/>
      <c r="AJ72" s="42">
        <v>953.91707633417536</v>
      </c>
      <c r="AK72" s="42"/>
      <c r="AL72" s="42"/>
      <c r="AM72" s="42">
        <v>1148.45874054</v>
      </c>
      <c r="AN72" s="42"/>
      <c r="AO72" s="42"/>
      <c r="AP72" s="42">
        <v>1147.6353149700001</v>
      </c>
      <c r="AQ72" s="42"/>
      <c r="AR72" s="42"/>
      <c r="AS72" s="42">
        <v>1402.6381190299996</v>
      </c>
      <c r="AT72" s="42"/>
      <c r="AU72" s="42"/>
      <c r="AV72" s="42">
        <v>1626.9546382599999</v>
      </c>
      <c r="AW72" s="42"/>
      <c r="AX72" s="42"/>
      <c r="AY72" s="42">
        <v>1704.5153799000002</v>
      </c>
      <c r="AZ72" s="42"/>
      <c r="BA72" s="42"/>
      <c r="BB72" s="42">
        <v>1748.8266429700004</v>
      </c>
      <c r="BC72" s="42"/>
      <c r="BD72" s="42"/>
      <c r="BE72" s="42">
        <v>1706.5644958699997</v>
      </c>
      <c r="BF72" s="42"/>
      <c r="BG72" s="42"/>
      <c r="BH72" s="42">
        <v>1776.5825023699999</v>
      </c>
      <c r="BI72" s="42"/>
      <c r="BJ72" s="42"/>
      <c r="BK72" s="42">
        <v>1754.05890505</v>
      </c>
      <c r="BL72" s="42"/>
      <c r="BM72" s="42"/>
      <c r="BN72" s="42">
        <v>1763.1568023300001</v>
      </c>
      <c r="BO72" s="42"/>
      <c r="BP72" s="42"/>
      <c r="BQ72" s="42">
        <v>7544.7333586100012</v>
      </c>
      <c r="BR72" s="42"/>
      <c r="BS72" s="42"/>
      <c r="BT72" s="42">
        <v>2003.1705906400002</v>
      </c>
      <c r="BU72" s="42"/>
      <c r="BV72" s="42"/>
      <c r="BW72" s="42">
        <v>2013.7845692999999</v>
      </c>
      <c r="BX72" s="42"/>
      <c r="BY72" s="42"/>
      <c r="BZ72" s="42">
        <v>2043.5222847200002</v>
      </c>
      <c r="CA72" s="42"/>
      <c r="CB72" s="42"/>
      <c r="CC72" s="42">
        <v>2089.0938297299999</v>
      </c>
      <c r="CD72" s="42"/>
      <c r="CE72" s="42"/>
      <c r="CF72" s="42">
        <v>2214.6076273700005</v>
      </c>
      <c r="CG72" s="42"/>
      <c r="CH72" s="42"/>
      <c r="CI72" s="42">
        <v>2141.6733758600003</v>
      </c>
      <c r="CJ72" s="42"/>
      <c r="CK72" s="42"/>
      <c r="CL72" s="42">
        <v>2128.7244007099998</v>
      </c>
      <c r="CM72" s="42"/>
      <c r="CN72" s="42"/>
      <c r="CO72" s="42">
        <v>2286.6726601293994</v>
      </c>
      <c r="CP72" s="42"/>
      <c r="CQ72" s="42"/>
      <c r="CR72" s="42">
        <v>2365.2932952243</v>
      </c>
      <c r="CS72" s="42"/>
      <c r="CT72" s="42"/>
      <c r="CU72" s="42">
        <v>2599.5100634600003</v>
      </c>
      <c r="CV72" s="42"/>
      <c r="CW72" s="42"/>
      <c r="CX72" s="42">
        <v>2611.2999213599996</v>
      </c>
      <c r="CY72" s="42"/>
      <c r="CZ72" s="42"/>
      <c r="DA72" s="42">
        <v>2624.1132261800003</v>
      </c>
      <c r="DB72" s="42"/>
      <c r="DC72" s="42"/>
      <c r="DD72" s="42">
        <v>2635.7034339200009</v>
      </c>
      <c r="DE72" s="42"/>
      <c r="DF72" s="42"/>
      <c r="DG72" s="42">
        <v>2756.924893469999</v>
      </c>
      <c r="DH72" s="42"/>
      <c r="DI72" s="42"/>
      <c r="DJ72" s="42">
        <v>2610.04350626</v>
      </c>
      <c r="DK72" s="42"/>
      <c r="DL72" s="42"/>
      <c r="DM72" s="42">
        <v>2685.1341800700002</v>
      </c>
      <c r="DN72" s="42"/>
      <c r="DO72" s="42"/>
      <c r="DP72" s="42">
        <v>2714.9406609500002</v>
      </c>
      <c r="DQ72" s="42"/>
      <c r="DR72" s="42"/>
      <c r="DS72" s="42">
        <v>3255.45871515</v>
      </c>
      <c r="DT72" s="42"/>
      <c r="DU72" s="42"/>
      <c r="DV72" s="42">
        <v>3176.5999580700009</v>
      </c>
      <c r="DW72" s="42"/>
      <c r="DX72" s="42"/>
      <c r="DY72" s="42">
        <v>3583.3918014500014</v>
      </c>
      <c r="DZ72" s="42"/>
      <c r="EA72" s="42"/>
      <c r="EB72" s="42">
        <v>3606.1547651099991</v>
      </c>
      <c r="EC72" s="42"/>
      <c r="ED72" s="42"/>
      <c r="EE72" s="42">
        <v>3193.8318190999989</v>
      </c>
      <c r="EF72" s="42"/>
      <c r="EG72" s="42"/>
      <c r="EH72" s="42">
        <v>3568.3211995099991</v>
      </c>
      <c r="EI72" s="42"/>
      <c r="EJ72" s="42"/>
      <c r="EK72" s="42">
        <v>5465.9887323100011</v>
      </c>
      <c r="EL72" s="42"/>
      <c r="EM72" s="42"/>
      <c r="EN72" s="42">
        <v>4008.6344660200002</v>
      </c>
      <c r="EO72" s="42"/>
      <c r="EP72" s="42"/>
      <c r="EQ72" s="42">
        <v>6707.2639051600008</v>
      </c>
      <c r="ER72" s="42"/>
      <c r="ES72" s="42"/>
      <c r="ET72" s="42">
        <v>9937.1031464700027</v>
      </c>
      <c r="EU72" s="42"/>
      <c r="EV72" s="42"/>
      <c r="EW72" s="42">
        <v>5314.4135667399996</v>
      </c>
      <c r="EX72" s="42"/>
      <c r="EY72" s="42"/>
      <c r="EZ72" s="42">
        <v>5636.716492579998</v>
      </c>
      <c r="FA72" s="42"/>
      <c r="FB72" s="42"/>
      <c r="FC72" s="42">
        <v>3738.6639172800005</v>
      </c>
      <c r="FD72" s="42"/>
      <c r="FE72" s="42"/>
      <c r="FF72" s="42">
        <v>3691.6261062099993</v>
      </c>
      <c r="FG72" s="42"/>
      <c r="FH72" s="42"/>
      <c r="FI72" s="42">
        <v>4882.3702611200006</v>
      </c>
      <c r="FJ72" s="42"/>
      <c r="FK72" s="42"/>
      <c r="FL72" s="42">
        <v>4465.0153883899993</v>
      </c>
      <c r="FM72" s="42"/>
      <c r="FN72" s="42"/>
      <c r="FO72" s="42">
        <v>3359.8280954500005</v>
      </c>
      <c r="FP72" s="42"/>
      <c r="FQ72" s="42"/>
      <c r="FR72" s="42">
        <v>6394.7495854100007</v>
      </c>
      <c r="FS72" s="42"/>
      <c r="FT72" s="42"/>
      <c r="FU72" s="42">
        <v>5729.2599430499995</v>
      </c>
      <c r="FV72" s="42"/>
      <c r="FW72" s="42"/>
      <c r="FX72" s="42">
        <v>5818.3660418099989</v>
      </c>
      <c r="FY72" s="42"/>
      <c r="FZ72" s="42"/>
      <c r="GA72" s="42">
        <v>4275.9569140500007</v>
      </c>
      <c r="GB72" s="42"/>
      <c r="GC72" s="42"/>
      <c r="GD72" s="42">
        <v>6811.9011415599989</v>
      </c>
      <c r="GE72" s="42"/>
      <c r="GF72" s="42"/>
      <c r="GG72" s="42">
        <v>6522.6481312899996</v>
      </c>
      <c r="GH72" s="42"/>
      <c r="GI72" s="42"/>
      <c r="GJ72" s="42">
        <v>6586.0256444099996</v>
      </c>
      <c r="GK72" s="42"/>
      <c r="GL72" s="42"/>
      <c r="GM72" s="42">
        <v>3454.8282704900002</v>
      </c>
      <c r="GN72" s="42"/>
      <c r="GO72" s="42"/>
      <c r="GP72" s="42">
        <v>4093.4331605800016</v>
      </c>
      <c r="GQ72" s="42"/>
      <c r="GR72" s="42"/>
      <c r="GS72" s="42">
        <v>3279.4719153100014</v>
      </c>
      <c r="GT72" s="42"/>
      <c r="GU72" s="42"/>
      <c r="GV72" s="42">
        <v>3772.3607797999994</v>
      </c>
      <c r="GW72" s="42"/>
      <c r="GX72" s="42"/>
      <c r="GY72" s="42">
        <v>3128.9796054799999</v>
      </c>
      <c r="GZ72" s="42"/>
      <c r="HA72" s="42"/>
      <c r="HB72" s="42">
        <v>3330.0569451999991</v>
      </c>
      <c r="HC72" s="42"/>
      <c r="HD72" s="42"/>
      <c r="HE72" s="42">
        <v>2959.159103859999</v>
      </c>
      <c r="HF72" s="42"/>
      <c r="HG72" s="42"/>
      <c r="HH72" s="42">
        <v>2831.7305768200004</v>
      </c>
      <c r="HI72" s="42"/>
      <c r="HJ72" s="42"/>
      <c r="HK72" s="42">
        <v>3566.9233691600002</v>
      </c>
      <c r="HL72" s="42"/>
      <c r="HM72" s="42"/>
      <c r="HN72" s="42">
        <v>3304.0850976499996</v>
      </c>
      <c r="HO72" s="42"/>
      <c r="HP72" s="42"/>
      <c r="HQ72" s="42">
        <v>3455.8110019900014</v>
      </c>
      <c r="HR72" s="42"/>
      <c r="HS72" s="42"/>
      <c r="HT72" s="42">
        <v>3001.9022543300052</v>
      </c>
      <c r="HU72" s="42"/>
      <c r="HV72" s="42"/>
      <c r="HW72" s="42">
        <v>2845.6113529500035</v>
      </c>
      <c r="HX72" s="42"/>
      <c r="HY72" s="42"/>
      <c r="HZ72" s="42">
        <v>2742.0715571900037</v>
      </c>
      <c r="IA72" s="42"/>
      <c r="IB72" s="42"/>
      <c r="IC72" s="42">
        <v>2726.2547172000013</v>
      </c>
      <c r="ID72" s="42"/>
      <c r="IE72" s="42"/>
      <c r="IF72" s="42">
        <v>2792.4077651099979</v>
      </c>
      <c r="IG72" s="42"/>
      <c r="IH72" s="42"/>
      <c r="II72" s="42">
        <v>2775.2356541400004</v>
      </c>
      <c r="IJ72" s="42"/>
      <c r="IK72" s="42"/>
      <c r="IL72" s="42">
        <v>2687.5369542200024</v>
      </c>
      <c r="IM72" s="42"/>
      <c r="IN72" s="42"/>
      <c r="IO72" s="42">
        <v>3713.6603087799995</v>
      </c>
      <c r="IP72" s="42"/>
      <c r="IQ72" s="42"/>
      <c r="IR72" s="42">
        <v>2803.8540386400018</v>
      </c>
      <c r="IS72" s="42"/>
      <c r="IT72" s="42"/>
      <c r="IU72" s="42">
        <v>2919.1050337699999</v>
      </c>
      <c r="IV72" s="42"/>
      <c r="IW72" s="42"/>
      <c r="IX72" s="42">
        <v>2851.8373250500044</v>
      </c>
      <c r="IY72" s="42"/>
      <c r="IZ72" s="42"/>
      <c r="JA72" s="42">
        <v>3619.6566525699964</v>
      </c>
      <c r="JB72" s="42"/>
      <c r="JC72" s="42"/>
      <c r="JD72" s="42">
        <v>2862.7124951300029</v>
      </c>
      <c r="JE72" s="42"/>
      <c r="JF72" s="42"/>
      <c r="JG72" s="42">
        <v>2583.2986979300003</v>
      </c>
      <c r="JH72" s="42"/>
      <c r="JI72" s="42"/>
      <c r="JJ72" s="42">
        <v>2547.7124887300015</v>
      </c>
      <c r="JK72" s="42"/>
      <c r="JL72" s="42"/>
      <c r="JM72" s="42">
        <v>2471.708639479999</v>
      </c>
      <c r="JN72" s="42"/>
      <c r="JO72" s="42"/>
      <c r="JP72" s="42">
        <v>2917.0507745399991</v>
      </c>
      <c r="JQ72" s="42"/>
      <c r="JR72" s="42"/>
      <c r="JS72" s="42">
        <v>2606.5139132100003</v>
      </c>
      <c r="JT72" s="42"/>
      <c r="JU72" s="42"/>
      <c r="JV72" s="42">
        <v>2666.6961917099984</v>
      </c>
      <c r="JW72" s="42"/>
      <c r="JX72" s="42"/>
      <c r="JY72" s="42">
        <v>8569.6813766800005</v>
      </c>
      <c r="JZ72" s="42"/>
      <c r="KA72" s="42"/>
      <c r="KB72" s="42">
        <v>2602.9487677799989</v>
      </c>
      <c r="KC72" s="42"/>
      <c r="KD72" s="42"/>
      <c r="KE72" s="42">
        <v>2422.3702267299996</v>
      </c>
      <c r="KF72" s="42"/>
      <c r="KG72" s="42"/>
      <c r="KH72" s="42"/>
      <c r="KI72" s="42"/>
      <c r="KJ72" s="65"/>
    </row>
    <row r="73" spans="1:296">
      <c r="A73" s="11" t="s">
        <v>85</v>
      </c>
      <c r="B73" s="11" t="s">
        <v>79</v>
      </c>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42"/>
      <c r="FF73" s="42"/>
      <c r="FG73" s="42"/>
      <c r="FH73" s="42"/>
      <c r="FI73" s="42"/>
      <c r="FJ73" s="42"/>
      <c r="FK73" s="42"/>
      <c r="FL73" s="42"/>
      <c r="FM73" s="42"/>
      <c r="FN73" s="42"/>
      <c r="FO73" s="42"/>
      <c r="FP73" s="42"/>
      <c r="FQ73" s="42"/>
      <c r="FR73" s="42"/>
      <c r="FS73" s="42"/>
      <c r="FT73" s="42"/>
      <c r="FU73" s="42"/>
      <c r="FV73" s="42"/>
      <c r="FW73" s="42"/>
      <c r="FX73" s="42"/>
      <c r="FY73" s="42"/>
      <c r="FZ73" s="42"/>
      <c r="GA73" s="42"/>
      <c r="GB73" s="42"/>
      <c r="GC73" s="42"/>
      <c r="GD73" s="42"/>
      <c r="GE73" s="42"/>
      <c r="GF73" s="42"/>
      <c r="GG73" s="42"/>
      <c r="GH73" s="42"/>
      <c r="GI73" s="42"/>
      <c r="GJ73" s="42"/>
      <c r="GK73" s="42"/>
      <c r="GL73" s="42"/>
      <c r="GM73" s="42"/>
      <c r="GN73" s="42"/>
      <c r="GO73" s="42"/>
      <c r="GP73" s="42"/>
      <c r="GQ73" s="42"/>
      <c r="GR73" s="42"/>
      <c r="GS73" s="42"/>
      <c r="GT73" s="42"/>
      <c r="GU73" s="42"/>
      <c r="GV73" s="42"/>
      <c r="GW73" s="42"/>
      <c r="GX73" s="42"/>
      <c r="GY73" s="42"/>
      <c r="GZ73" s="42"/>
      <c r="HA73" s="42"/>
      <c r="HB73" s="42"/>
      <c r="HC73" s="42"/>
      <c r="HD73" s="42"/>
      <c r="HE73" s="42"/>
      <c r="HF73" s="42"/>
      <c r="HG73" s="42"/>
      <c r="HH73" s="42"/>
      <c r="HI73" s="42"/>
      <c r="HJ73" s="42"/>
      <c r="HK73" s="42"/>
      <c r="HL73" s="42"/>
      <c r="HM73" s="42"/>
      <c r="HN73" s="42"/>
      <c r="HO73" s="42"/>
      <c r="HP73" s="42"/>
      <c r="HQ73" s="42"/>
      <c r="HR73" s="42"/>
      <c r="HS73" s="42"/>
      <c r="HT73" s="42"/>
      <c r="HU73" s="42"/>
      <c r="HV73" s="42"/>
      <c r="HW73" s="42"/>
      <c r="HX73" s="42"/>
      <c r="HY73" s="42"/>
      <c r="HZ73" s="42"/>
      <c r="IA73" s="42"/>
      <c r="IB73" s="42"/>
      <c r="IC73" s="42"/>
      <c r="ID73" s="42"/>
      <c r="IE73" s="42"/>
      <c r="IF73" s="42"/>
      <c r="IG73" s="42"/>
      <c r="IH73" s="42"/>
      <c r="II73" s="42"/>
      <c r="IJ73" s="42"/>
      <c r="IK73" s="42"/>
      <c r="IL73" s="42"/>
      <c r="IM73" s="42"/>
      <c r="IN73" s="42"/>
      <c r="IO73" s="42"/>
      <c r="IP73" s="42"/>
      <c r="IQ73" s="42"/>
      <c r="IR73" s="42"/>
      <c r="IS73" s="42"/>
      <c r="IT73" s="42"/>
      <c r="IU73" s="42"/>
      <c r="IV73" s="42"/>
      <c r="IW73" s="42"/>
      <c r="IX73" s="42"/>
      <c r="IY73" s="42"/>
      <c r="IZ73" s="42"/>
      <c r="JA73" s="42"/>
      <c r="JB73" s="42"/>
      <c r="JC73" s="42"/>
      <c r="JD73" s="42"/>
      <c r="JE73" s="42"/>
      <c r="JF73" s="42"/>
      <c r="JG73" s="42"/>
      <c r="JH73" s="42"/>
      <c r="JI73" s="42"/>
      <c r="JJ73" s="42"/>
      <c r="JK73" s="42"/>
      <c r="JL73" s="42"/>
      <c r="JM73" s="42"/>
      <c r="JN73" s="42"/>
      <c r="JO73" s="42"/>
      <c r="JP73" s="42"/>
      <c r="JQ73" s="42"/>
      <c r="JR73" s="42"/>
      <c r="JS73" s="42"/>
      <c r="JT73" s="42"/>
      <c r="JU73" s="42"/>
      <c r="JV73" s="42"/>
      <c r="JW73" s="42"/>
      <c r="JX73" s="42"/>
      <c r="JY73" s="42"/>
      <c r="JZ73" s="42"/>
      <c r="KA73" s="42"/>
      <c r="KB73" s="42"/>
      <c r="KC73" s="42"/>
      <c r="KD73" s="42"/>
      <c r="KE73" s="42"/>
      <c r="KF73" s="42"/>
      <c r="KG73" s="42"/>
      <c r="KH73" s="42"/>
      <c r="KI73" s="42"/>
      <c r="KJ73" s="65"/>
    </row>
    <row r="74" spans="1:296">
      <c r="A74" s="10" t="s">
        <v>86</v>
      </c>
      <c r="B74" s="10" t="s">
        <v>79</v>
      </c>
      <c r="C74" s="78">
        <v>433.62832761000004</v>
      </c>
      <c r="D74" s="42"/>
      <c r="E74" s="42"/>
      <c r="F74" s="78">
        <v>433.62832761000004</v>
      </c>
      <c r="G74" s="42"/>
      <c r="H74" s="42"/>
      <c r="I74" s="78">
        <v>433.62832761000004</v>
      </c>
      <c r="J74" s="42"/>
      <c r="K74" s="42"/>
      <c r="L74" s="78">
        <v>433.62832761000004</v>
      </c>
      <c r="M74" s="42"/>
      <c r="N74" s="42"/>
      <c r="O74" s="78">
        <v>433.62832761000004</v>
      </c>
      <c r="P74" s="42"/>
      <c r="Q74" s="42"/>
      <c r="R74" s="78">
        <v>433.62832761000004</v>
      </c>
      <c r="S74" s="42"/>
      <c r="T74" s="42"/>
      <c r="U74" s="78">
        <v>433.62832761000004</v>
      </c>
      <c r="V74" s="42"/>
      <c r="W74" s="42"/>
      <c r="X74" s="78">
        <v>433.62832761000004</v>
      </c>
      <c r="Y74" s="42"/>
      <c r="Z74" s="42"/>
      <c r="AA74" s="78">
        <v>433.62832761000004</v>
      </c>
      <c r="AB74" s="42"/>
      <c r="AC74" s="42"/>
      <c r="AD74" s="78">
        <v>433.62832761000004</v>
      </c>
      <c r="AE74" s="42"/>
      <c r="AF74" s="42"/>
      <c r="AG74" s="78">
        <v>433.62832761000004</v>
      </c>
      <c r="AH74" s="42"/>
      <c r="AI74" s="42"/>
      <c r="AJ74" s="78">
        <v>433.62832761000004</v>
      </c>
      <c r="AK74" s="78"/>
      <c r="AL74" s="78"/>
      <c r="AM74" s="78">
        <v>433.62832761000004</v>
      </c>
      <c r="AN74" s="42"/>
      <c r="AO74" s="42"/>
      <c r="AP74" s="78">
        <v>433.62832761000004</v>
      </c>
      <c r="AQ74" s="78"/>
      <c r="AR74" s="78"/>
      <c r="AS74" s="78">
        <v>433.62832761000004</v>
      </c>
      <c r="AT74" s="42"/>
      <c r="AU74" s="42"/>
      <c r="AV74" s="78">
        <v>433.62832761000004</v>
      </c>
      <c r="AW74" s="42"/>
      <c r="AX74" s="42"/>
      <c r="AY74" s="78">
        <v>1132.7991542100001</v>
      </c>
      <c r="AZ74" s="42"/>
      <c r="BA74" s="42"/>
      <c r="BB74" s="78">
        <v>1118.0992062600001</v>
      </c>
      <c r="BC74" s="78"/>
      <c r="BD74" s="78"/>
      <c r="BE74" s="78">
        <v>1100.2501875599999</v>
      </c>
      <c r="BF74" s="42"/>
      <c r="BG74" s="42"/>
      <c r="BH74" s="42">
        <v>1104.38296803</v>
      </c>
      <c r="BI74" s="42"/>
      <c r="BJ74" s="42"/>
      <c r="BK74" s="42">
        <v>1090.14488379</v>
      </c>
      <c r="BL74" s="42"/>
      <c r="BM74" s="42"/>
      <c r="BN74" s="42">
        <v>1085.3985700799999</v>
      </c>
      <c r="BO74" s="42"/>
      <c r="BP74" s="42"/>
      <c r="BQ74" s="42">
        <v>1075.4346531600002</v>
      </c>
      <c r="BR74" s="42"/>
      <c r="BS74" s="42"/>
      <c r="BT74" s="42">
        <v>1061.64643617</v>
      </c>
      <c r="BU74" s="42"/>
      <c r="BV74" s="42"/>
      <c r="BW74" s="42">
        <v>1043.27471457</v>
      </c>
      <c r="BX74" s="42"/>
      <c r="BY74" s="42"/>
      <c r="BZ74" s="42">
        <v>1022.7933297899999</v>
      </c>
      <c r="CA74" s="42"/>
      <c r="CB74" s="42"/>
      <c r="CC74" s="42">
        <v>1019.9604514500001</v>
      </c>
      <c r="CD74" s="42"/>
      <c r="CE74" s="42"/>
      <c r="CF74" s="42">
        <v>1053.66879027</v>
      </c>
      <c r="CG74" s="42"/>
      <c r="CH74" s="42"/>
      <c r="CI74" s="42">
        <v>1068.8340294899999</v>
      </c>
      <c r="CJ74" s="42"/>
      <c r="CK74" s="42"/>
      <c r="CL74" s="42">
        <v>1075.0053512699999</v>
      </c>
      <c r="CM74" s="42"/>
      <c r="CN74" s="42"/>
      <c r="CO74" s="42">
        <v>1063.75267179</v>
      </c>
      <c r="CP74" s="42"/>
      <c r="CQ74" s="42"/>
      <c r="CR74" s="42">
        <v>6913.0199216307001</v>
      </c>
      <c r="CS74" s="42"/>
      <c r="CT74" s="42"/>
      <c r="CU74" s="42">
        <v>6918.0446490100003</v>
      </c>
      <c r="CV74" s="42"/>
      <c r="CW74" s="42"/>
      <c r="CX74" s="42">
        <v>7059.5286205800003</v>
      </c>
      <c r="CY74" s="42"/>
      <c r="CZ74" s="42"/>
      <c r="DA74" s="42">
        <v>7450.9969897000001</v>
      </c>
      <c r="DB74" s="42"/>
      <c r="DC74" s="42"/>
      <c r="DD74" s="42">
        <v>7182.5193497299997</v>
      </c>
      <c r="DE74" s="42"/>
      <c r="DF74" s="42"/>
      <c r="DG74" s="42">
        <v>7225.4344514599998</v>
      </c>
      <c r="DH74" s="42"/>
      <c r="DI74" s="42"/>
      <c r="DJ74" s="42">
        <v>7083.8696351099998</v>
      </c>
      <c r="DK74" s="42"/>
      <c r="DL74" s="42"/>
      <c r="DM74" s="42">
        <v>7029.8131127400002</v>
      </c>
      <c r="DN74" s="42"/>
      <c r="DO74" s="42"/>
      <c r="DP74" s="42">
        <v>7298.9351664099995</v>
      </c>
      <c r="DQ74" s="42"/>
      <c r="DR74" s="42"/>
      <c r="DS74" s="42">
        <v>7392.8978355500003</v>
      </c>
      <c r="DT74" s="42"/>
      <c r="DU74" s="42"/>
      <c r="DV74" s="42">
        <v>7277.5063468799999</v>
      </c>
      <c r="DW74" s="42"/>
      <c r="DX74" s="42"/>
      <c r="DY74" s="42">
        <v>7433.7484199600003</v>
      </c>
      <c r="DZ74" s="42"/>
      <c r="EA74" s="42"/>
      <c r="EB74" s="42">
        <v>7431.1553967700002</v>
      </c>
      <c r="EC74" s="42"/>
      <c r="ED74" s="42"/>
      <c r="EE74" s="42">
        <v>7276.9364024399993</v>
      </c>
      <c r="EF74" s="42"/>
      <c r="EG74" s="42"/>
      <c r="EH74" s="42">
        <v>7280.4819286700003</v>
      </c>
      <c r="EI74" s="42"/>
      <c r="EJ74" s="42"/>
      <c r="EK74" s="42">
        <v>7179.3084029700003</v>
      </c>
      <c r="EL74" s="42"/>
      <c r="EM74" s="42"/>
      <c r="EN74" s="42">
        <v>7120.34723579</v>
      </c>
      <c r="EO74" s="42"/>
      <c r="EP74" s="42"/>
      <c r="EQ74" s="42">
        <v>7046.9269411800005</v>
      </c>
      <c r="ER74" s="42"/>
      <c r="ES74" s="42"/>
      <c r="ET74" s="42">
        <v>7071.8216582100004</v>
      </c>
      <c r="EU74" s="42"/>
      <c r="EV74" s="42"/>
      <c r="EW74" s="42">
        <v>7127.6019596300002</v>
      </c>
      <c r="EX74" s="42"/>
      <c r="EY74" s="42"/>
      <c r="EZ74" s="42">
        <v>7301.5679304300002</v>
      </c>
      <c r="FA74" s="42"/>
      <c r="FB74" s="42"/>
      <c r="FC74" s="42">
        <v>7355.0328599200002</v>
      </c>
      <c r="FD74" s="42"/>
      <c r="FE74" s="42"/>
      <c r="FF74" s="42">
        <v>7710.6841301800005</v>
      </c>
      <c r="FG74" s="42"/>
      <c r="FH74" s="42"/>
      <c r="FI74" s="42">
        <v>7699.9681776300004</v>
      </c>
      <c r="FJ74" s="42"/>
      <c r="FK74" s="42"/>
      <c r="FL74" s="42">
        <v>7674.1109530200001</v>
      </c>
      <c r="FM74" s="42"/>
      <c r="FN74" s="42"/>
      <c r="FO74" s="42">
        <v>7706.4303588000002</v>
      </c>
      <c r="FP74" s="42"/>
      <c r="FQ74" s="42"/>
      <c r="FR74" s="42">
        <v>7619.62479119</v>
      </c>
      <c r="FS74" s="42"/>
      <c r="FT74" s="42"/>
      <c r="FU74" s="42">
        <v>7684.3126261300004</v>
      </c>
      <c r="FV74" s="42"/>
      <c r="FW74" s="42"/>
      <c r="FX74" s="42">
        <v>7639.0649785799997</v>
      </c>
      <c r="FY74" s="42"/>
      <c r="FZ74" s="42"/>
      <c r="GA74" s="42">
        <v>7619.8197899099996</v>
      </c>
      <c r="GB74" s="42"/>
      <c r="GC74" s="42"/>
      <c r="GD74" s="42">
        <v>7632.12867087</v>
      </c>
      <c r="GE74" s="42"/>
      <c r="GF74" s="42"/>
      <c r="GG74" s="42">
        <v>7512.7777419499998</v>
      </c>
      <c r="GH74" s="42"/>
      <c r="GI74" s="42"/>
      <c r="GJ74" s="42">
        <v>7465.1682479600004</v>
      </c>
      <c r="GK74" s="42"/>
      <c r="GL74" s="42"/>
      <c r="GM74" s="42">
        <v>7459.2896650100001</v>
      </c>
      <c r="GN74" s="42"/>
      <c r="GO74" s="42"/>
      <c r="GP74" s="42">
        <v>7507.9198175500005</v>
      </c>
      <c r="GQ74" s="42"/>
      <c r="GR74" s="42"/>
      <c r="GS74" s="42">
        <v>7501.9544623399997</v>
      </c>
      <c r="GT74" s="42"/>
      <c r="GU74" s="42"/>
      <c r="GV74" s="42">
        <v>7403.1962529100001</v>
      </c>
      <c r="GW74" s="42"/>
      <c r="GX74" s="42"/>
      <c r="GY74" s="42">
        <v>7468.9354039700002</v>
      </c>
      <c r="GZ74" s="42"/>
      <c r="HA74" s="42"/>
      <c r="HB74" s="42">
        <v>7531.3637593699996</v>
      </c>
      <c r="HC74" s="42"/>
      <c r="HD74" s="42"/>
      <c r="HE74" s="42">
        <v>7470.7377568399997</v>
      </c>
      <c r="HF74" s="42"/>
      <c r="HG74" s="42"/>
      <c r="HH74" s="42">
        <v>7460.1256617500003</v>
      </c>
      <c r="HI74" s="42"/>
      <c r="HJ74" s="42"/>
      <c r="HK74" s="42">
        <v>7447.6928839299999</v>
      </c>
      <c r="HL74" s="42"/>
      <c r="HM74" s="42"/>
      <c r="HN74" s="42">
        <v>7769.3303452099999</v>
      </c>
      <c r="HO74" s="42"/>
      <c r="HP74" s="42"/>
      <c r="HQ74" s="42">
        <v>36271.579269139998</v>
      </c>
      <c r="HR74" s="42"/>
      <c r="HS74" s="42"/>
      <c r="HT74" s="42">
        <v>36516.15505085</v>
      </c>
      <c r="HU74" s="42"/>
      <c r="HV74" s="42"/>
      <c r="HW74" s="42">
        <v>36407.949031240001</v>
      </c>
      <c r="HX74" s="42"/>
      <c r="HY74" s="42"/>
      <c r="HZ74" s="42">
        <v>27610.189379970001</v>
      </c>
      <c r="IA74" s="42"/>
      <c r="IB74" s="42"/>
      <c r="IC74" s="42">
        <v>27541.599501659999</v>
      </c>
      <c r="ID74" s="42"/>
      <c r="IE74" s="42"/>
      <c r="IF74" s="42">
        <v>37429.514016300003</v>
      </c>
      <c r="IG74" s="42"/>
      <c r="IH74" s="42"/>
      <c r="II74" s="42">
        <v>37737.912532499999</v>
      </c>
      <c r="IJ74" s="42"/>
      <c r="IK74" s="42"/>
      <c r="IL74" s="42">
        <v>38251.987475899994</v>
      </c>
      <c r="IM74" s="42"/>
      <c r="IN74" s="42"/>
      <c r="IO74" s="42">
        <v>38437.462557220002</v>
      </c>
      <c r="IP74" s="42"/>
      <c r="IQ74" s="42"/>
      <c r="IR74" s="42">
        <v>40225.465377369997</v>
      </c>
      <c r="IS74" s="42"/>
      <c r="IT74" s="42"/>
      <c r="IU74" s="42">
        <v>39984.928590440002</v>
      </c>
      <c r="IV74" s="42"/>
      <c r="IW74" s="42"/>
      <c r="IX74" s="42">
        <v>39766.329389220002</v>
      </c>
      <c r="IY74" s="42"/>
      <c r="IZ74" s="42"/>
      <c r="JA74" s="42">
        <v>39112.976489829998</v>
      </c>
      <c r="JB74" s="42"/>
      <c r="JC74" s="42"/>
      <c r="JD74" s="42">
        <v>39683.095302069996</v>
      </c>
      <c r="JE74" s="42"/>
      <c r="JF74" s="42"/>
      <c r="JG74" s="42">
        <v>38868.612758809992</v>
      </c>
      <c r="JH74" s="42"/>
      <c r="JI74" s="42"/>
      <c r="JJ74" s="42">
        <v>37325.531403560002</v>
      </c>
      <c r="JK74" s="42"/>
      <c r="JL74" s="42"/>
      <c r="JM74" s="42">
        <v>33319.889815169998</v>
      </c>
      <c r="JN74" s="42"/>
      <c r="JO74" s="42"/>
      <c r="JP74" s="42">
        <v>29508.429724130001</v>
      </c>
      <c r="JQ74" s="42"/>
      <c r="JR74" s="42"/>
      <c r="JS74" s="42">
        <v>25912.21326393</v>
      </c>
      <c r="JT74" s="42"/>
      <c r="JU74" s="42"/>
      <c r="JV74" s="42">
        <v>21903.492831399999</v>
      </c>
      <c r="JW74" s="42"/>
      <c r="JX74" s="42"/>
      <c r="JY74" s="42">
        <v>17588.230246040002</v>
      </c>
      <c r="JZ74" s="42"/>
      <c r="KA74" s="42"/>
      <c r="KB74" s="42">
        <v>17688.700046669997</v>
      </c>
      <c r="KC74" s="42"/>
      <c r="KD74" s="42"/>
      <c r="KE74" s="42">
        <v>17735.019433720001</v>
      </c>
      <c r="KF74" s="42"/>
      <c r="KG74" s="42"/>
      <c r="KH74" s="42"/>
      <c r="KI74" s="42"/>
      <c r="KJ74" s="70"/>
    </row>
    <row r="75" spans="1:296">
      <c r="A75" s="11" t="s">
        <v>87</v>
      </c>
      <c r="B75" s="11" t="s">
        <v>79</v>
      </c>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42"/>
      <c r="FF75" s="42"/>
      <c r="FG75" s="42"/>
      <c r="FH75" s="42"/>
      <c r="FI75" s="42"/>
      <c r="FJ75" s="42"/>
      <c r="FK75" s="42"/>
      <c r="FL75" s="42"/>
      <c r="FM75" s="42"/>
      <c r="FN75" s="42"/>
      <c r="FO75" s="42"/>
      <c r="FP75" s="42"/>
      <c r="FQ75" s="42"/>
      <c r="FR75" s="42"/>
      <c r="FS75" s="42"/>
      <c r="FT75" s="42"/>
      <c r="FU75" s="42"/>
      <c r="FV75" s="42"/>
      <c r="FW75" s="42"/>
      <c r="FX75" s="42"/>
      <c r="FY75" s="42"/>
      <c r="FZ75" s="42"/>
      <c r="GA75" s="42"/>
      <c r="GB75" s="42"/>
      <c r="GC75" s="42"/>
      <c r="GD75" s="42"/>
      <c r="GE75" s="42"/>
      <c r="GF75" s="42"/>
      <c r="GG75" s="42"/>
      <c r="GH75" s="42"/>
      <c r="GI75" s="42"/>
      <c r="GJ75" s="42"/>
      <c r="GK75" s="42"/>
      <c r="GL75" s="42"/>
      <c r="GM75" s="42"/>
      <c r="GN75" s="42"/>
      <c r="GO75" s="42"/>
      <c r="GP75" s="42"/>
      <c r="GQ75" s="42"/>
      <c r="GR75" s="42"/>
      <c r="GS75" s="42"/>
      <c r="GT75" s="42"/>
      <c r="GU75" s="42"/>
      <c r="GV75" s="42"/>
      <c r="GW75" s="42"/>
      <c r="GX75" s="42"/>
      <c r="GY75" s="42"/>
      <c r="GZ75" s="42"/>
      <c r="HA75" s="42"/>
      <c r="HB75" s="42"/>
      <c r="HC75" s="42"/>
      <c r="HD75" s="42"/>
      <c r="HE75" s="42"/>
      <c r="HF75" s="42"/>
      <c r="HG75" s="42"/>
      <c r="HH75" s="42"/>
      <c r="HI75" s="42"/>
      <c r="HJ75" s="42"/>
      <c r="HK75" s="42"/>
      <c r="HL75" s="42"/>
      <c r="HM75" s="42"/>
      <c r="HN75" s="42"/>
      <c r="HO75" s="42"/>
      <c r="HP75" s="42"/>
      <c r="HQ75" s="42"/>
      <c r="HR75" s="42"/>
      <c r="HS75" s="42"/>
      <c r="HT75" s="42"/>
      <c r="HU75" s="42"/>
      <c r="HV75" s="42"/>
      <c r="HW75" s="42"/>
      <c r="HX75" s="42"/>
      <c r="HY75" s="42"/>
      <c r="HZ75" s="42"/>
      <c r="IA75" s="42"/>
      <c r="IB75" s="42"/>
      <c r="IC75" s="42"/>
      <c r="ID75" s="42"/>
      <c r="IE75" s="42"/>
      <c r="IF75" s="42"/>
      <c r="IG75" s="42"/>
      <c r="IH75" s="42"/>
      <c r="II75" s="42"/>
      <c r="IJ75" s="42"/>
      <c r="IK75" s="42"/>
      <c r="IL75" s="42"/>
      <c r="IM75" s="42"/>
      <c r="IN75" s="42"/>
      <c r="IO75" s="42"/>
      <c r="IP75" s="42"/>
      <c r="IQ75" s="42"/>
      <c r="IR75" s="42"/>
      <c r="IS75" s="42"/>
      <c r="IT75" s="42"/>
      <c r="IU75" s="42"/>
      <c r="IV75" s="42"/>
      <c r="IW75" s="42"/>
      <c r="IX75" s="42"/>
      <c r="IY75" s="42"/>
      <c r="IZ75" s="42"/>
      <c r="JA75" s="42"/>
      <c r="JB75" s="42"/>
      <c r="JC75" s="42"/>
      <c r="JD75" s="42"/>
      <c r="JE75" s="42"/>
      <c r="JF75" s="42"/>
      <c r="JG75" s="42"/>
      <c r="JH75" s="42"/>
      <c r="JI75" s="42"/>
      <c r="JJ75" s="42"/>
      <c r="JK75" s="42"/>
      <c r="JL75" s="42"/>
      <c r="JM75" s="42"/>
      <c r="JN75" s="42"/>
      <c r="JO75" s="42"/>
      <c r="JP75" s="42"/>
      <c r="JQ75" s="42"/>
      <c r="JR75" s="42"/>
      <c r="JS75" s="42"/>
      <c r="JT75" s="42"/>
      <c r="JU75" s="42"/>
      <c r="JV75" s="42"/>
      <c r="JW75" s="42"/>
      <c r="JX75" s="42"/>
      <c r="JY75" s="42"/>
      <c r="JZ75" s="42"/>
      <c r="KA75" s="42"/>
      <c r="KB75" s="42"/>
      <c r="KC75" s="42"/>
      <c r="KD75" s="42"/>
      <c r="KE75" s="42"/>
      <c r="KF75" s="42"/>
      <c r="KG75" s="42"/>
      <c r="KH75" s="42"/>
      <c r="KI75" s="42"/>
      <c r="KJ75" s="65"/>
    </row>
    <row r="76" spans="1:296">
      <c r="A76" s="11" t="s">
        <v>83</v>
      </c>
      <c r="B76" s="11" t="s">
        <v>79</v>
      </c>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c r="FH76" s="42"/>
      <c r="FI76" s="42"/>
      <c r="FJ76" s="42"/>
      <c r="FK76" s="42"/>
      <c r="FL76" s="42"/>
      <c r="FM76" s="42"/>
      <c r="FN76" s="42"/>
      <c r="FO76" s="42"/>
      <c r="FP76" s="42"/>
      <c r="FQ76" s="42"/>
      <c r="FR76" s="42"/>
      <c r="FS76" s="42"/>
      <c r="FT76" s="42"/>
      <c r="FU76" s="42"/>
      <c r="FV76" s="42"/>
      <c r="FW76" s="42"/>
      <c r="FX76" s="42"/>
      <c r="FY76" s="42"/>
      <c r="FZ76" s="42"/>
      <c r="GA76" s="42"/>
      <c r="GB76" s="42"/>
      <c r="GC76" s="42"/>
      <c r="GD76" s="42"/>
      <c r="GE76" s="42"/>
      <c r="GF76" s="42"/>
      <c r="GG76" s="42"/>
      <c r="GH76" s="42"/>
      <c r="GI76" s="42"/>
      <c r="GJ76" s="42"/>
      <c r="GK76" s="42"/>
      <c r="GL76" s="42"/>
      <c r="GM76" s="42"/>
      <c r="GN76" s="42"/>
      <c r="GO76" s="42"/>
      <c r="GP76" s="42"/>
      <c r="GQ76" s="42"/>
      <c r="GR76" s="42"/>
      <c r="GS76" s="42"/>
      <c r="GT76" s="42"/>
      <c r="GU76" s="42"/>
      <c r="GV76" s="42"/>
      <c r="GW76" s="42"/>
      <c r="GX76" s="42"/>
      <c r="GY76" s="42"/>
      <c r="GZ76" s="42"/>
      <c r="HA76" s="42"/>
      <c r="HB76" s="42"/>
      <c r="HC76" s="42"/>
      <c r="HD76" s="42"/>
      <c r="HE76" s="42"/>
      <c r="HF76" s="42"/>
      <c r="HG76" s="42"/>
      <c r="HH76" s="42"/>
      <c r="HI76" s="42"/>
      <c r="HJ76" s="42"/>
      <c r="HK76" s="42"/>
      <c r="HL76" s="42"/>
      <c r="HM76" s="42"/>
      <c r="HN76" s="42"/>
      <c r="HO76" s="42"/>
      <c r="HP76" s="42"/>
      <c r="HQ76" s="42">
        <v>28764.739789310002</v>
      </c>
      <c r="HR76" s="42"/>
      <c r="HS76" s="42"/>
      <c r="HT76" s="42">
        <v>29207.533625969998</v>
      </c>
      <c r="HU76" s="42"/>
      <c r="HV76" s="42"/>
      <c r="HW76" s="42">
        <v>29207.533625969998</v>
      </c>
      <c r="HX76" s="42"/>
      <c r="HY76" s="42"/>
      <c r="HZ76" s="42">
        <v>20401.09628175</v>
      </c>
      <c r="IA76" s="42"/>
      <c r="IB76" s="42"/>
      <c r="IC76" s="42">
        <v>20400.574978249999</v>
      </c>
      <c r="ID76" s="42"/>
      <c r="IE76" s="42"/>
      <c r="IF76" s="42">
        <v>19311.576145259998</v>
      </c>
      <c r="IG76" s="42"/>
      <c r="IH76" s="42"/>
      <c r="II76" s="42">
        <v>19311.230396669998</v>
      </c>
      <c r="IJ76" s="42"/>
      <c r="IK76" s="42"/>
      <c r="IL76" s="42">
        <v>19311.090396669999</v>
      </c>
      <c r="IM76" s="42"/>
      <c r="IN76" s="42"/>
      <c r="IO76" s="42">
        <v>19310.82524667</v>
      </c>
      <c r="IP76" s="42"/>
      <c r="IQ76" s="42"/>
      <c r="IR76" s="42">
        <v>20259.626988960001</v>
      </c>
      <c r="IS76" s="42"/>
      <c r="IT76" s="42"/>
      <c r="IU76" s="42">
        <v>20259.51321488</v>
      </c>
      <c r="IV76" s="42"/>
      <c r="IW76" s="42"/>
      <c r="IX76" s="42">
        <v>20259.31321488</v>
      </c>
      <c r="IY76" s="42"/>
      <c r="IZ76" s="42"/>
      <c r="JA76" s="42">
        <v>20470.55729891</v>
      </c>
      <c r="JB76" s="42"/>
      <c r="JC76" s="42"/>
      <c r="JD76" s="42">
        <v>20471.090353939999</v>
      </c>
      <c r="JE76" s="42"/>
      <c r="JF76" s="42"/>
      <c r="JG76" s="42">
        <v>20038.668273919997</v>
      </c>
      <c r="JH76" s="42"/>
      <c r="JI76" s="42"/>
      <c r="JJ76" s="42">
        <v>18365.14074291</v>
      </c>
      <c r="JK76" s="42"/>
      <c r="JL76" s="42"/>
      <c r="JM76" s="42">
        <v>14716.91742012</v>
      </c>
      <c r="JN76" s="42"/>
      <c r="JO76" s="42"/>
      <c r="JP76" s="42">
        <v>10848.171667549999</v>
      </c>
      <c r="JQ76" s="42"/>
      <c r="JR76" s="42"/>
      <c r="JS76" s="42">
        <v>7204.8839282700001</v>
      </c>
      <c r="JT76" s="42"/>
      <c r="JU76" s="42"/>
      <c r="JV76" s="42">
        <v>3693.2776278699998</v>
      </c>
      <c r="JW76" s="42"/>
      <c r="JX76" s="42"/>
      <c r="JY76" s="42">
        <v>0</v>
      </c>
      <c r="JZ76" s="42"/>
      <c r="KA76" s="42"/>
      <c r="KB76" s="42">
        <v>0</v>
      </c>
      <c r="KC76" s="42"/>
      <c r="KD76" s="42"/>
      <c r="KE76" s="42">
        <v>0</v>
      </c>
      <c r="KF76" s="42"/>
      <c r="KG76" s="42"/>
      <c r="KH76" s="42"/>
      <c r="KI76" s="42"/>
      <c r="KJ76" s="65"/>
    </row>
    <row r="77" spans="1:296">
      <c r="A77" s="11" t="s">
        <v>84</v>
      </c>
      <c r="B77" s="11" t="s">
        <v>79</v>
      </c>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c r="FH77" s="42"/>
      <c r="FI77" s="42"/>
      <c r="FJ77" s="42"/>
      <c r="FK77" s="42"/>
      <c r="FL77" s="42"/>
      <c r="FM77" s="42"/>
      <c r="FN77" s="42"/>
      <c r="FO77" s="42"/>
      <c r="FP77" s="42"/>
      <c r="FQ77" s="42"/>
      <c r="FR77" s="42"/>
      <c r="FS77" s="42"/>
      <c r="FT77" s="42"/>
      <c r="FU77" s="42"/>
      <c r="FV77" s="42"/>
      <c r="FW77" s="42"/>
      <c r="FX77" s="42"/>
      <c r="FY77" s="42"/>
      <c r="FZ77" s="42"/>
      <c r="GA77" s="42"/>
      <c r="GB77" s="42"/>
      <c r="GC77" s="42"/>
      <c r="GD77" s="42"/>
      <c r="GE77" s="42"/>
      <c r="GF77" s="42"/>
      <c r="GG77" s="42"/>
      <c r="GH77" s="42"/>
      <c r="GI77" s="42"/>
      <c r="GJ77" s="42"/>
      <c r="GK77" s="42"/>
      <c r="GL77" s="42"/>
      <c r="GM77" s="42"/>
      <c r="GN77" s="42"/>
      <c r="GO77" s="42"/>
      <c r="GP77" s="42"/>
      <c r="GQ77" s="42"/>
      <c r="GR77" s="42"/>
      <c r="GS77" s="42"/>
      <c r="GT77" s="42"/>
      <c r="GU77" s="42"/>
      <c r="GV77" s="42"/>
      <c r="GW77" s="42"/>
      <c r="GX77" s="42"/>
      <c r="GY77" s="42"/>
      <c r="GZ77" s="42"/>
      <c r="HA77" s="42"/>
      <c r="HB77" s="42"/>
      <c r="HC77" s="42"/>
      <c r="HD77" s="42"/>
      <c r="HE77" s="42"/>
      <c r="HF77" s="42"/>
      <c r="HG77" s="42"/>
      <c r="HH77" s="42"/>
      <c r="HI77" s="42"/>
      <c r="HJ77" s="42"/>
      <c r="HK77" s="42"/>
      <c r="HL77" s="42"/>
      <c r="HM77" s="42"/>
      <c r="HN77" s="42"/>
      <c r="HO77" s="42"/>
      <c r="HP77" s="42"/>
      <c r="HQ77" s="42"/>
      <c r="HR77" s="42"/>
      <c r="HS77" s="42"/>
      <c r="HT77" s="42"/>
      <c r="HU77" s="42"/>
      <c r="HV77" s="42"/>
      <c r="HW77" s="42"/>
      <c r="HX77" s="42"/>
      <c r="HY77" s="42"/>
      <c r="HZ77" s="42"/>
      <c r="IA77" s="42"/>
      <c r="IB77" s="42"/>
      <c r="IC77" s="42"/>
      <c r="ID77" s="42"/>
      <c r="IE77" s="42"/>
      <c r="IF77" s="42"/>
      <c r="IG77" s="42"/>
      <c r="IH77" s="42"/>
      <c r="II77" s="42"/>
      <c r="IJ77" s="42"/>
      <c r="IK77" s="42"/>
      <c r="IL77" s="42"/>
      <c r="IM77" s="42"/>
      <c r="IN77" s="42"/>
      <c r="IO77" s="42"/>
      <c r="IP77" s="42"/>
      <c r="IQ77" s="42"/>
      <c r="IR77" s="42"/>
      <c r="IS77" s="42"/>
      <c r="IT77" s="42"/>
      <c r="IU77" s="42"/>
      <c r="IV77" s="42"/>
      <c r="IW77" s="42"/>
      <c r="IX77" s="42"/>
      <c r="IY77" s="42"/>
      <c r="IZ77" s="42"/>
      <c r="JA77" s="42"/>
      <c r="JB77" s="42"/>
      <c r="JC77" s="42"/>
      <c r="JD77" s="42"/>
      <c r="JE77" s="42"/>
      <c r="JF77" s="42"/>
      <c r="JG77" s="42"/>
      <c r="JH77" s="42"/>
      <c r="JI77" s="42"/>
      <c r="JJ77" s="42"/>
      <c r="JK77" s="42"/>
      <c r="JL77" s="42"/>
      <c r="JM77" s="42"/>
      <c r="JN77" s="42"/>
      <c r="JO77" s="42"/>
      <c r="JP77" s="42"/>
      <c r="JQ77" s="42"/>
      <c r="JR77" s="42"/>
      <c r="JS77" s="42"/>
      <c r="JT77" s="42"/>
      <c r="JU77" s="42"/>
      <c r="JV77" s="42"/>
      <c r="JW77" s="42"/>
      <c r="JX77" s="42"/>
      <c r="JY77" s="42"/>
      <c r="JZ77" s="42"/>
      <c r="KA77" s="42"/>
      <c r="KB77" s="42"/>
      <c r="KC77" s="42"/>
      <c r="KD77" s="42"/>
      <c r="KE77" s="42"/>
      <c r="KF77" s="42"/>
      <c r="KG77" s="42"/>
      <c r="KH77" s="42"/>
      <c r="KI77" s="42"/>
      <c r="KJ77" s="65"/>
    </row>
    <row r="78" spans="1:296">
      <c r="A78" s="11" t="s">
        <v>85</v>
      </c>
      <c r="B78" s="11" t="s">
        <v>79</v>
      </c>
      <c r="C78" s="42">
        <v>433.62832761000004</v>
      </c>
      <c r="D78" s="42"/>
      <c r="E78" s="42"/>
      <c r="F78" s="42">
        <v>433.62832761000004</v>
      </c>
      <c r="G78" s="42"/>
      <c r="H78" s="42"/>
      <c r="I78" s="42">
        <v>433.62832761000004</v>
      </c>
      <c r="J78" s="42"/>
      <c r="K78" s="42"/>
      <c r="L78" s="42">
        <v>433.62832761000004</v>
      </c>
      <c r="M78" s="42"/>
      <c r="N78" s="42"/>
      <c r="O78" s="42">
        <v>433.62832761000004</v>
      </c>
      <c r="P78" s="42"/>
      <c r="Q78" s="42"/>
      <c r="R78" s="42">
        <v>433.62832761000004</v>
      </c>
      <c r="S78" s="42"/>
      <c r="T78" s="42"/>
      <c r="U78" s="42">
        <v>433.62832761000004</v>
      </c>
      <c r="V78" s="42"/>
      <c r="W78" s="42"/>
      <c r="X78" s="42">
        <v>433.62832761000004</v>
      </c>
      <c r="Y78" s="42"/>
      <c r="Z78" s="42"/>
      <c r="AA78" s="42">
        <v>433.62832761000004</v>
      </c>
      <c r="AB78" s="42"/>
      <c r="AC78" s="42"/>
      <c r="AD78" s="42">
        <v>433.62832761000004</v>
      </c>
      <c r="AE78" s="42"/>
      <c r="AF78" s="42"/>
      <c r="AG78" s="42">
        <v>433.62832761000004</v>
      </c>
      <c r="AH78" s="42"/>
      <c r="AI78" s="42"/>
      <c r="AJ78" s="42">
        <v>433.62832761000004</v>
      </c>
      <c r="AK78" s="42"/>
      <c r="AL78" s="42"/>
      <c r="AM78" s="42">
        <v>433.62832761000004</v>
      </c>
      <c r="AN78" s="42"/>
      <c r="AO78" s="42"/>
      <c r="AP78" s="42">
        <v>433.62832761000004</v>
      </c>
      <c r="AQ78" s="42"/>
      <c r="AR78" s="42"/>
      <c r="AS78" s="42">
        <v>433.62832761000004</v>
      </c>
      <c r="AT78" s="42"/>
      <c r="AU78" s="42"/>
      <c r="AV78" s="42">
        <v>433.62832761000004</v>
      </c>
      <c r="AW78" s="42"/>
      <c r="AX78" s="42"/>
      <c r="AY78" s="42">
        <v>1132.7991542100001</v>
      </c>
      <c r="AZ78" s="42"/>
      <c r="BA78" s="42"/>
      <c r="BB78" s="42">
        <v>1118.0992062600001</v>
      </c>
      <c r="BC78" s="42"/>
      <c r="BD78" s="42"/>
      <c r="BE78" s="42">
        <v>1100.2501875599999</v>
      </c>
      <c r="BF78" s="42"/>
      <c r="BG78" s="42"/>
      <c r="BH78" s="42">
        <v>1104.38296803</v>
      </c>
      <c r="BI78" s="42"/>
      <c r="BJ78" s="42"/>
      <c r="BK78" s="42">
        <v>1090.14488379</v>
      </c>
      <c r="BL78" s="42"/>
      <c r="BM78" s="42"/>
      <c r="BN78" s="42">
        <v>1085.3985700799999</v>
      </c>
      <c r="BO78" s="42"/>
      <c r="BP78" s="42"/>
      <c r="BQ78" s="42">
        <v>1075.4346531600002</v>
      </c>
      <c r="BR78" s="42"/>
      <c r="BS78" s="42"/>
      <c r="BT78" s="42">
        <v>1061.64643617</v>
      </c>
      <c r="BU78" s="42"/>
      <c r="BV78" s="42"/>
      <c r="BW78" s="42">
        <v>1043.27471457</v>
      </c>
      <c r="BX78" s="42"/>
      <c r="BY78" s="42"/>
      <c r="BZ78" s="42">
        <v>1022.7933297899999</v>
      </c>
      <c r="CA78" s="42"/>
      <c r="CB78" s="42"/>
      <c r="CC78" s="42">
        <v>1019.9604514500001</v>
      </c>
      <c r="CD78" s="42"/>
      <c r="CE78" s="42"/>
      <c r="CF78" s="42">
        <v>1053.66879027</v>
      </c>
      <c r="CG78" s="42"/>
      <c r="CH78" s="42"/>
      <c r="CI78" s="42">
        <v>1068.8340294899999</v>
      </c>
      <c r="CJ78" s="42"/>
      <c r="CK78" s="42"/>
      <c r="CL78" s="42">
        <v>1075.0053512699999</v>
      </c>
      <c r="CM78" s="42"/>
      <c r="CN78" s="42"/>
      <c r="CO78" s="42">
        <v>1063.75267179</v>
      </c>
      <c r="CP78" s="42"/>
      <c r="CQ78" s="42"/>
      <c r="CR78" s="42">
        <v>6913.0199216307001</v>
      </c>
      <c r="CS78" s="42"/>
      <c r="CT78" s="42"/>
      <c r="CU78" s="42">
        <v>6918.0446490100003</v>
      </c>
      <c r="CV78" s="42"/>
      <c r="CW78" s="42"/>
      <c r="CX78" s="42">
        <v>7059.5286205800003</v>
      </c>
      <c r="CY78" s="42"/>
      <c r="CZ78" s="42"/>
      <c r="DA78" s="42">
        <v>7450.9969897000001</v>
      </c>
      <c r="DB78" s="42"/>
      <c r="DC78" s="42"/>
      <c r="DD78" s="42">
        <v>7182.5193497299997</v>
      </c>
      <c r="DE78" s="42"/>
      <c r="DF78" s="42"/>
      <c r="DG78" s="42">
        <v>7225.4344514599998</v>
      </c>
      <c r="DH78" s="42"/>
      <c r="DI78" s="42"/>
      <c r="DJ78" s="42">
        <v>7083.8696351099998</v>
      </c>
      <c r="DK78" s="42"/>
      <c r="DL78" s="42"/>
      <c r="DM78" s="42">
        <v>7029.8131127400002</v>
      </c>
      <c r="DN78" s="42"/>
      <c r="DO78" s="42"/>
      <c r="DP78" s="42">
        <v>7298.9351664099995</v>
      </c>
      <c r="DQ78" s="42"/>
      <c r="DR78" s="42"/>
      <c r="DS78" s="42">
        <v>7392.8978355500003</v>
      </c>
      <c r="DT78" s="42"/>
      <c r="DU78" s="42"/>
      <c r="DV78" s="42">
        <v>7277.5063468799999</v>
      </c>
      <c r="DW78" s="42"/>
      <c r="DX78" s="42"/>
      <c r="DY78" s="42">
        <v>7433.7484199600003</v>
      </c>
      <c r="DZ78" s="42"/>
      <c r="EA78" s="42"/>
      <c r="EB78" s="42">
        <v>7431.1553967700002</v>
      </c>
      <c r="EC78" s="42"/>
      <c r="ED78" s="42"/>
      <c r="EE78" s="42">
        <v>7276.9364024399993</v>
      </c>
      <c r="EF78" s="42"/>
      <c r="EG78" s="42"/>
      <c r="EH78" s="42">
        <v>7280.4819286700003</v>
      </c>
      <c r="EI78" s="42"/>
      <c r="EJ78" s="42"/>
      <c r="EK78" s="42">
        <v>7179.3084029700003</v>
      </c>
      <c r="EL78" s="42"/>
      <c r="EM78" s="42"/>
      <c r="EN78" s="42">
        <v>7120.34723579</v>
      </c>
      <c r="EO78" s="42"/>
      <c r="EP78" s="42"/>
      <c r="EQ78" s="42">
        <v>7046.9269411800005</v>
      </c>
      <c r="ER78" s="42"/>
      <c r="ES78" s="42"/>
      <c r="ET78" s="42">
        <v>7071.8216582100004</v>
      </c>
      <c r="EU78" s="42"/>
      <c r="EV78" s="42"/>
      <c r="EW78" s="42">
        <v>7127.6019596300002</v>
      </c>
      <c r="EX78" s="42"/>
      <c r="EY78" s="42"/>
      <c r="EZ78" s="42">
        <v>7301.5679304300002</v>
      </c>
      <c r="FA78" s="42"/>
      <c r="FB78" s="42"/>
      <c r="FC78" s="42">
        <v>7355.0328599200002</v>
      </c>
      <c r="FD78" s="42"/>
      <c r="FE78" s="42"/>
      <c r="FF78" s="42">
        <v>7710.6841301800005</v>
      </c>
      <c r="FG78" s="42"/>
      <c r="FH78" s="42"/>
      <c r="FI78" s="42">
        <v>7699.9681776300004</v>
      </c>
      <c r="FJ78" s="42"/>
      <c r="FK78" s="42"/>
      <c r="FL78" s="42">
        <v>7674.1109530200001</v>
      </c>
      <c r="FM78" s="42"/>
      <c r="FN78" s="42"/>
      <c r="FO78" s="42">
        <v>7706.4303588000002</v>
      </c>
      <c r="FP78" s="42"/>
      <c r="FQ78" s="42"/>
      <c r="FR78" s="42">
        <v>7619.62479119</v>
      </c>
      <c r="FS78" s="42"/>
      <c r="FT78" s="42"/>
      <c r="FU78" s="42">
        <v>7684.3126261300004</v>
      </c>
      <c r="FV78" s="42"/>
      <c r="FW78" s="42"/>
      <c r="FX78" s="42">
        <v>7639.0649785799997</v>
      </c>
      <c r="FY78" s="42"/>
      <c r="FZ78" s="42"/>
      <c r="GA78" s="42">
        <v>7619.8197899099996</v>
      </c>
      <c r="GB78" s="42"/>
      <c r="GC78" s="42"/>
      <c r="GD78" s="42">
        <v>7632.12867087</v>
      </c>
      <c r="GE78" s="42"/>
      <c r="GF78" s="42"/>
      <c r="GG78" s="42">
        <v>7512.7777419499998</v>
      </c>
      <c r="GH78" s="42"/>
      <c r="GI78" s="42"/>
      <c r="GJ78" s="42">
        <v>7465.1682479600004</v>
      </c>
      <c r="GK78" s="42"/>
      <c r="GL78" s="42"/>
      <c r="GM78" s="42">
        <v>7459.2896650100001</v>
      </c>
      <c r="GN78" s="42"/>
      <c r="GO78" s="42"/>
      <c r="GP78" s="42">
        <v>7507.9198175500005</v>
      </c>
      <c r="GQ78" s="42"/>
      <c r="GR78" s="42"/>
      <c r="GS78" s="42">
        <v>7501.9544623399997</v>
      </c>
      <c r="GT78" s="42"/>
      <c r="GU78" s="42"/>
      <c r="GV78" s="42">
        <v>7403.1962529100001</v>
      </c>
      <c r="GW78" s="42"/>
      <c r="GX78" s="42"/>
      <c r="GY78" s="42">
        <v>7468.9354039700002</v>
      </c>
      <c r="GZ78" s="42"/>
      <c r="HA78" s="42"/>
      <c r="HB78" s="42">
        <v>7531.3637593699996</v>
      </c>
      <c r="HC78" s="42"/>
      <c r="HD78" s="42"/>
      <c r="HE78" s="42">
        <v>7470.7377568399997</v>
      </c>
      <c r="HF78" s="42"/>
      <c r="HG78" s="42"/>
      <c r="HH78" s="42">
        <v>7460.1256617500003</v>
      </c>
      <c r="HI78" s="42"/>
      <c r="HJ78" s="42"/>
      <c r="HK78" s="42">
        <v>7447.6928839299999</v>
      </c>
      <c r="HL78" s="42"/>
      <c r="HM78" s="42"/>
      <c r="HN78" s="42">
        <v>7769.3303452099999</v>
      </c>
      <c r="HO78" s="42"/>
      <c r="HP78" s="42"/>
      <c r="HQ78" s="42">
        <v>7506.8394798299996</v>
      </c>
      <c r="HR78" s="42"/>
      <c r="HS78" s="42"/>
      <c r="HT78" s="42">
        <v>7308.6214248799997</v>
      </c>
      <c r="HU78" s="42"/>
      <c r="HV78" s="42"/>
      <c r="HW78" s="42">
        <v>7200.4154052700005</v>
      </c>
      <c r="HX78" s="42"/>
      <c r="HY78" s="42"/>
      <c r="HZ78" s="42">
        <v>7209.0930982200007</v>
      </c>
      <c r="IA78" s="42"/>
      <c r="IB78" s="42"/>
      <c r="IC78" s="42">
        <v>7141.0245234100003</v>
      </c>
      <c r="ID78" s="42"/>
      <c r="IE78" s="42"/>
      <c r="IF78" s="42">
        <v>18117.937871040001</v>
      </c>
      <c r="IG78" s="42"/>
      <c r="IH78" s="42"/>
      <c r="II78" s="42">
        <v>18426.68213583</v>
      </c>
      <c r="IJ78" s="42"/>
      <c r="IK78" s="42"/>
      <c r="IL78" s="42">
        <v>18940.897079229999</v>
      </c>
      <c r="IM78" s="42"/>
      <c r="IN78" s="42"/>
      <c r="IO78" s="42">
        <v>19126.637310549999</v>
      </c>
      <c r="IP78" s="42"/>
      <c r="IQ78" s="42"/>
      <c r="IR78" s="42">
        <v>19965.83838841</v>
      </c>
      <c r="IS78" s="42"/>
      <c r="IT78" s="42"/>
      <c r="IU78" s="42">
        <v>19725.415375560002</v>
      </c>
      <c r="IV78" s="42"/>
      <c r="IW78" s="42"/>
      <c r="IX78" s="42">
        <v>19507.016174339999</v>
      </c>
      <c r="IY78" s="42"/>
      <c r="IZ78" s="42"/>
      <c r="JA78" s="42">
        <v>18642.419190919998</v>
      </c>
      <c r="JB78" s="42"/>
      <c r="JC78" s="42"/>
      <c r="JD78" s="42">
        <v>19212.004948130001</v>
      </c>
      <c r="JE78" s="42"/>
      <c r="JF78" s="42"/>
      <c r="JG78" s="42">
        <v>18829.944484889998</v>
      </c>
      <c r="JH78" s="42"/>
      <c r="JI78" s="42"/>
      <c r="JJ78" s="42">
        <v>18960.390660650002</v>
      </c>
      <c r="JK78" s="42"/>
      <c r="JL78" s="42"/>
      <c r="JM78" s="42">
        <v>18602.972395049997</v>
      </c>
      <c r="JN78" s="42"/>
      <c r="JO78" s="42"/>
      <c r="JP78" s="42">
        <v>18660.258056580002</v>
      </c>
      <c r="JQ78" s="42"/>
      <c r="JR78" s="42"/>
      <c r="JS78" s="42">
        <v>18707.329335660001</v>
      </c>
      <c r="JT78" s="42"/>
      <c r="JU78" s="42"/>
      <c r="JV78" s="42">
        <v>18210.215203529999</v>
      </c>
      <c r="JW78" s="42"/>
      <c r="JX78" s="42"/>
      <c r="JY78" s="42">
        <v>17588.230246040002</v>
      </c>
      <c r="JZ78" s="42"/>
      <c r="KA78" s="42"/>
      <c r="KB78" s="42">
        <v>17688.700046669997</v>
      </c>
      <c r="KC78" s="42"/>
      <c r="KD78" s="42"/>
      <c r="KE78" s="42">
        <v>17735.019433720001</v>
      </c>
      <c r="KF78" s="42"/>
      <c r="KG78" s="42"/>
      <c r="KH78" s="42"/>
      <c r="KI78" s="42"/>
      <c r="KJ78" s="65"/>
    </row>
    <row r="79" spans="1:296">
      <c r="A79" s="10" t="s">
        <v>88</v>
      </c>
      <c r="B79" s="10" t="s">
        <v>79</v>
      </c>
      <c r="C79" s="78"/>
      <c r="D79" s="78"/>
      <c r="E79" s="78"/>
      <c r="F79" s="78"/>
      <c r="G79" s="78"/>
      <c r="H79" s="78"/>
      <c r="I79" s="78"/>
      <c r="J79" s="78"/>
      <c r="K79" s="78"/>
      <c r="L79" s="78"/>
      <c r="M79" s="78"/>
      <c r="N79" s="78"/>
      <c r="O79" s="78"/>
      <c r="P79" s="78"/>
      <c r="Q79" s="78"/>
      <c r="R79" s="78"/>
      <c r="S79" s="78"/>
      <c r="T79" s="78"/>
      <c r="U79" s="78"/>
      <c r="V79" s="78"/>
      <c r="W79" s="78"/>
      <c r="X79" s="78"/>
      <c r="Y79" s="78"/>
      <c r="Z79" s="78"/>
      <c r="AA79" s="78">
        <v>0</v>
      </c>
      <c r="AB79" s="78"/>
      <c r="AC79" s="78"/>
      <c r="AD79" s="78">
        <v>0</v>
      </c>
      <c r="AE79" s="78"/>
      <c r="AF79" s="78"/>
      <c r="AG79" s="78">
        <v>0</v>
      </c>
      <c r="AH79" s="78"/>
      <c r="AI79" s="78"/>
      <c r="AJ79" s="78">
        <v>0</v>
      </c>
      <c r="AK79" s="78"/>
      <c r="AL79" s="78"/>
      <c r="AM79" s="78">
        <v>7292</v>
      </c>
      <c r="AN79" s="78"/>
      <c r="AO79" s="78"/>
      <c r="AP79" s="78">
        <v>7617.6</v>
      </c>
      <c r="AQ79" s="78"/>
      <c r="AR79" s="78"/>
      <c r="AS79" s="78">
        <v>7294</v>
      </c>
      <c r="AT79" s="78"/>
      <c r="AU79" s="78"/>
      <c r="AV79" s="78">
        <v>6185.2</v>
      </c>
      <c r="AW79" s="78"/>
      <c r="AX79" s="78"/>
      <c r="AY79" s="78">
        <v>6838.3</v>
      </c>
      <c r="AZ79" s="78"/>
      <c r="BA79" s="78"/>
      <c r="BB79" s="78">
        <v>5736.3</v>
      </c>
      <c r="BC79" s="78"/>
      <c r="BD79" s="78"/>
      <c r="BE79" s="78">
        <v>7261.4</v>
      </c>
      <c r="BF79" s="78"/>
      <c r="BG79" s="78"/>
      <c r="BH79" s="78">
        <v>7201.6</v>
      </c>
      <c r="BI79" s="78"/>
      <c r="BJ79" s="78"/>
      <c r="BK79" s="78">
        <v>7453</v>
      </c>
      <c r="BL79" s="78"/>
      <c r="BM79" s="78"/>
      <c r="BN79" s="78">
        <v>7292</v>
      </c>
      <c r="BO79" s="78"/>
      <c r="BP79" s="78"/>
      <c r="BQ79" s="78">
        <v>5048</v>
      </c>
      <c r="BR79" s="78"/>
      <c r="BS79" s="78"/>
      <c r="BT79" s="78">
        <v>5209</v>
      </c>
      <c r="BU79" s="78"/>
      <c r="BV79" s="78"/>
      <c r="BW79" s="78">
        <v>6229</v>
      </c>
      <c r="BX79" s="78"/>
      <c r="BY79" s="78"/>
      <c r="BZ79" s="78">
        <v>5522</v>
      </c>
      <c r="CA79" s="78"/>
      <c r="CB79" s="78"/>
      <c r="CC79" s="78">
        <v>5274</v>
      </c>
      <c r="CD79" s="78"/>
      <c r="CE79" s="78"/>
      <c r="CF79" s="78">
        <v>6280</v>
      </c>
      <c r="CG79" s="78"/>
      <c r="CH79" s="78"/>
      <c r="CI79" s="78">
        <v>5648</v>
      </c>
      <c r="CJ79" s="78"/>
      <c r="CK79" s="78"/>
      <c r="CL79" s="78">
        <v>5213</v>
      </c>
      <c r="CM79" s="78"/>
      <c r="CN79" s="78"/>
      <c r="CO79" s="78">
        <v>5382</v>
      </c>
      <c r="CP79" s="78"/>
      <c r="CQ79" s="78"/>
      <c r="CR79" s="78">
        <v>5842</v>
      </c>
      <c r="CS79" s="78"/>
      <c r="CT79" s="78"/>
      <c r="CU79" s="78">
        <v>5742</v>
      </c>
      <c r="CV79" s="78"/>
      <c r="CW79" s="78"/>
      <c r="CX79" s="78">
        <v>8969</v>
      </c>
      <c r="CY79" s="78"/>
      <c r="CZ79" s="78"/>
      <c r="DA79" s="78">
        <v>10609</v>
      </c>
      <c r="DB79" s="78"/>
      <c r="DC79" s="78"/>
      <c r="DD79" s="78">
        <v>8650</v>
      </c>
      <c r="DE79" s="78"/>
      <c r="DF79" s="78"/>
      <c r="DG79" s="78">
        <v>8146</v>
      </c>
      <c r="DH79" s="78"/>
      <c r="DI79" s="78"/>
      <c r="DJ79" s="78">
        <v>9512.0310000000009</v>
      </c>
      <c r="DK79" s="78"/>
      <c r="DL79" s="78"/>
      <c r="DM79" s="78">
        <v>13741</v>
      </c>
      <c r="DN79" s="78"/>
      <c r="DO79" s="78"/>
      <c r="DP79" s="78">
        <v>13799.956000000002</v>
      </c>
      <c r="DQ79" s="78"/>
      <c r="DR79" s="78"/>
      <c r="DS79" s="78">
        <v>15506.965</v>
      </c>
      <c r="DT79" s="78"/>
      <c r="DU79" s="78"/>
      <c r="DV79" s="78">
        <v>15778.922</v>
      </c>
      <c r="DW79" s="78"/>
      <c r="DX79" s="78"/>
      <c r="DY79" s="78">
        <v>16873.598999999998</v>
      </c>
      <c r="DZ79" s="78"/>
      <c r="EA79" s="78"/>
      <c r="EB79" s="78">
        <v>17872.387000000002</v>
      </c>
      <c r="EC79" s="78"/>
      <c r="ED79" s="78"/>
      <c r="EE79" s="78">
        <v>15077.945999999998</v>
      </c>
      <c r="EF79" s="78"/>
      <c r="EG79" s="78"/>
      <c r="EH79" s="78">
        <v>14802.611999999999</v>
      </c>
      <c r="EI79" s="78"/>
      <c r="EJ79" s="78"/>
      <c r="EK79" s="78">
        <v>18332.143</v>
      </c>
      <c r="EL79" s="78"/>
      <c r="EM79" s="78"/>
      <c r="EN79" s="78">
        <v>16667.742999999999</v>
      </c>
      <c r="EO79" s="78"/>
      <c r="EP79" s="78"/>
      <c r="EQ79" s="78">
        <v>15690.688999999998</v>
      </c>
      <c r="ER79" s="78"/>
      <c r="ES79" s="78"/>
      <c r="ET79" s="78">
        <v>20306.851999999999</v>
      </c>
      <c r="EU79" s="78"/>
      <c r="EV79" s="78"/>
      <c r="EW79" s="78">
        <v>24632.321999999996</v>
      </c>
      <c r="EX79" s="78"/>
      <c r="EY79" s="78"/>
      <c r="EZ79" s="78">
        <v>17331.161</v>
      </c>
      <c r="FA79" s="78"/>
      <c r="FB79" s="78"/>
      <c r="FC79" s="78">
        <v>16292.729000000001</v>
      </c>
      <c r="FD79" s="78"/>
      <c r="FE79" s="78"/>
      <c r="FF79" s="78">
        <v>16407</v>
      </c>
      <c r="FG79" s="78"/>
      <c r="FH79" s="78"/>
      <c r="FI79" s="78">
        <v>12835.244000000001</v>
      </c>
      <c r="FJ79" s="78"/>
      <c r="FK79" s="78"/>
      <c r="FL79" s="78">
        <v>13863.896000000001</v>
      </c>
      <c r="FM79" s="78"/>
      <c r="FN79" s="78"/>
      <c r="FO79" s="78">
        <v>16157.638000000001</v>
      </c>
      <c r="FP79" s="78"/>
      <c r="FQ79" s="78"/>
      <c r="FR79" s="78">
        <v>19000.38</v>
      </c>
      <c r="FS79" s="78"/>
      <c r="FT79" s="78"/>
      <c r="FU79" s="78">
        <v>16738.137999999999</v>
      </c>
      <c r="FV79" s="78"/>
      <c r="FW79" s="78"/>
      <c r="FX79" s="78">
        <v>20355.297000000002</v>
      </c>
      <c r="FY79" s="78"/>
      <c r="FZ79" s="78"/>
      <c r="GA79" s="78">
        <v>22430.063999999998</v>
      </c>
      <c r="GB79" s="78"/>
      <c r="GC79" s="78"/>
      <c r="GD79" s="78">
        <v>21907.78</v>
      </c>
      <c r="GE79" s="78"/>
      <c r="GF79" s="78"/>
      <c r="GG79" s="78">
        <v>14767.81</v>
      </c>
      <c r="GH79" s="78"/>
      <c r="GI79" s="78"/>
      <c r="GJ79" s="78">
        <v>11482.187999999998</v>
      </c>
      <c r="GK79" s="78"/>
      <c r="GL79" s="78"/>
      <c r="GM79" s="78">
        <v>12687.76</v>
      </c>
      <c r="GN79" s="78"/>
      <c r="GO79" s="78"/>
      <c r="GP79" s="78">
        <v>9162.7710000000006</v>
      </c>
      <c r="GQ79" s="78"/>
      <c r="GR79" s="78"/>
      <c r="GS79" s="78">
        <v>11946.159</v>
      </c>
      <c r="GT79" s="78"/>
      <c r="GU79" s="78"/>
      <c r="GV79" s="78">
        <v>13581.995999999999</v>
      </c>
      <c r="GW79" s="78"/>
      <c r="GX79" s="78"/>
      <c r="GY79" s="78">
        <v>13251.950999999999</v>
      </c>
      <c r="GZ79" s="78"/>
      <c r="HA79" s="78"/>
      <c r="HB79" s="78">
        <v>13397.37</v>
      </c>
      <c r="HC79" s="78"/>
      <c r="HD79" s="78"/>
      <c r="HE79" s="78">
        <v>17086.22</v>
      </c>
      <c r="HF79" s="78"/>
      <c r="HG79" s="78"/>
      <c r="HH79" s="78">
        <v>13589.011000000002</v>
      </c>
      <c r="HI79" s="78"/>
      <c r="HJ79" s="78"/>
      <c r="HK79" s="78">
        <v>21773.775000000001</v>
      </c>
      <c r="HL79" s="78"/>
      <c r="HM79" s="78"/>
      <c r="HN79" s="78">
        <v>22352.409</v>
      </c>
      <c r="HO79" s="78"/>
      <c r="HP79" s="78"/>
      <c r="HQ79" s="78">
        <v>26207.074000000001</v>
      </c>
      <c r="HR79" s="78"/>
      <c r="HS79" s="78"/>
      <c r="HT79" s="78">
        <v>23164.194</v>
      </c>
      <c r="HU79" s="78"/>
      <c r="HV79" s="78"/>
      <c r="HW79" s="78">
        <v>21343.222000000002</v>
      </c>
      <c r="HX79" s="78"/>
      <c r="HY79" s="78"/>
      <c r="HZ79" s="78">
        <v>20879.705999999998</v>
      </c>
      <c r="IA79" s="78"/>
      <c r="IB79" s="78"/>
      <c r="IC79" s="78">
        <v>20645.027999999998</v>
      </c>
      <c r="ID79" s="78"/>
      <c r="IE79" s="78"/>
      <c r="IF79" s="78">
        <v>20412.824000000001</v>
      </c>
      <c r="IG79" s="78"/>
      <c r="IH79" s="78"/>
      <c r="II79" s="78">
        <v>23061.023000000001</v>
      </c>
      <c r="IJ79" s="78"/>
      <c r="IK79" s="78"/>
      <c r="IL79" s="78">
        <v>23340.554</v>
      </c>
      <c r="IM79" s="78"/>
      <c r="IN79" s="78"/>
      <c r="IO79" s="78">
        <v>30316.221000000005</v>
      </c>
      <c r="IP79" s="78"/>
      <c r="IQ79" s="78"/>
      <c r="IR79" s="78">
        <v>33383.288999999997</v>
      </c>
      <c r="IS79" s="78"/>
      <c r="IT79" s="78"/>
      <c r="IU79" s="78">
        <v>29111.684000000001</v>
      </c>
      <c r="IV79" s="78"/>
      <c r="IW79" s="78"/>
      <c r="IX79" s="78">
        <v>28697.656999999999</v>
      </c>
      <c r="IY79" s="78"/>
      <c r="IZ79" s="78"/>
      <c r="JA79" s="78">
        <v>29122.567999999999</v>
      </c>
      <c r="JB79" s="78"/>
      <c r="JC79" s="78"/>
      <c r="JD79" s="78">
        <v>24107.664000000001</v>
      </c>
      <c r="JE79" s="78"/>
      <c r="JF79" s="78"/>
      <c r="JG79" s="78">
        <v>23813.852999999999</v>
      </c>
      <c r="JH79" s="78"/>
      <c r="JI79" s="78"/>
      <c r="JJ79" s="78">
        <v>20915.157999999999</v>
      </c>
      <c r="JK79" s="78"/>
      <c r="JL79" s="78"/>
      <c r="JM79" s="78">
        <v>25623.005000000001</v>
      </c>
      <c r="JN79" s="78"/>
      <c r="JO79" s="78"/>
      <c r="JP79" s="78">
        <v>21229.760999999999</v>
      </c>
      <c r="JQ79" s="78"/>
      <c r="JR79" s="78"/>
      <c r="JS79" s="78">
        <v>18291.267</v>
      </c>
      <c r="JT79" s="78"/>
      <c r="JU79" s="78"/>
      <c r="JV79" s="78">
        <v>21631.120999999999</v>
      </c>
      <c r="JW79" s="78"/>
      <c r="JX79" s="78"/>
      <c r="JY79" s="78">
        <v>19906.544000000002</v>
      </c>
      <c r="JZ79" s="78"/>
      <c r="KA79" s="78"/>
      <c r="KB79" s="78">
        <v>22007.625</v>
      </c>
      <c r="KC79" s="78"/>
      <c r="KD79" s="78"/>
      <c r="KE79" s="78">
        <v>24790.977999999999</v>
      </c>
      <c r="KF79" s="78"/>
      <c r="KG79" s="78"/>
      <c r="KH79" s="78"/>
      <c r="KI79" s="78"/>
      <c r="KJ79" s="73" t="s">
        <v>31</v>
      </c>
    </row>
    <row r="80" spans="1:296">
      <c r="A80" s="10" t="s">
        <v>81</v>
      </c>
      <c r="B80" s="10" t="s">
        <v>79</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v>0</v>
      </c>
      <c r="AB80" s="78"/>
      <c r="AC80" s="78"/>
      <c r="AD80" s="78">
        <v>0</v>
      </c>
      <c r="AE80" s="78"/>
      <c r="AF80" s="78"/>
      <c r="AG80" s="78">
        <v>0</v>
      </c>
      <c r="AH80" s="78"/>
      <c r="AI80" s="78"/>
      <c r="AJ80" s="78">
        <v>0</v>
      </c>
      <c r="AK80" s="78"/>
      <c r="AL80" s="78"/>
      <c r="AM80" s="78">
        <v>1499.8</v>
      </c>
      <c r="AN80" s="78"/>
      <c r="AO80" s="78"/>
      <c r="AP80" s="78">
        <v>1906.7</v>
      </c>
      <c r="AQ80" s="78"/>
      <c r="AR80" s="78"/>
      <c r="AS80" s="78">
        <v>2030.2</v>
      </c>
      <c r="AT80" s="78"/>
      <c r="AU80" s="78"/>
      <c r="AV80" s="78">
        <v>1813.9</v>
      </c>
      <c r="AW80" s="78"/>
      <c r="AX80" s="78"/>
      <c r="AY80" s="78">
        <v>2744.5</v>
      </c>
      <c r="AZ80" s="78"/>
      <c r="BA80" s="78"/>
      <c r="BB80" s="78">
        <v>1823.8</v>
      </c>
      <c r="BC80" s="78"/>
      <c r="BD80" s="78"/>
      <c r="BE80" s="78">
        <v>3659.2</v>
      </c>
      <c r="BF80" s="78"/>
      <c r="BG80" s="78"/>
      <c r="BH80" s="78">
        <v>3493.8</v>
      </c>
      <c r="BI80" s="78"/>
      <c r="BJ80" s="78"/>
      <c r="BK80" s="78">
        <v>4229.8</v>
      </c>
      <c r="BL80" s="78"/>
      <c r="BM80" s="78"/>
      <c r="BN80" s="78">
        <v>3764</v>
      </c>
      <c r="BO80" s="78"/>
      <c r="BP80" s="78"/>
      <c r="BQ80" s="78">
        <v>2318</v>
      </c>
      <c r="BR80" s="78"/>
      <c r="BS80" s="78"/>
      <c r="BT80" s="78">
        <v>2512</v>
      </c>
      <c r="BU80" s="78"/>
      <c r="BV80" s="78"/>
      <c r="BW80" s="78">
        <v>3271</v>
      </c>
      <c r="BX80" s="78"/>
      <c r="BY80" s="78"/>
      <c r="BZ80" s="78">
        <v>2724</v>
      </c>
      <c r="CA80" s="78"/>
      <c r="CB80" s="78"/>
      <c r="CC80" s="78">
        <v>2583</v>
      </c>
      <c r="CD80" s="78"/>
      <c r="CE80" s="78"/>
      <c r="CF80" s="78">
        <v>3330</v>
      </c>
      <c r="CG80" s="78"/>
      <c r="CH80" s="78"/>
      <c r="CI80" s="78">
        <v>2889</v>
      </c>
      <c r="CJ80" s="78"/>
      <c r="CK80" s="78"/>
      <c r="CL80" s="78">
        <v>2809</v>
      </c>
      <c r="CM80" s="78"/>
      <c r="CN80" s="78"/>
      <c r="CO80" s="78">
        <v>3506</v>
      </c>
      <c r="CP80" s="78"/>
      <c r="CQ80" s="78"/>
      <c r="CR80" s="78">
        <v>3786</v>
      </c>
      <c r="CS80" s="78"/>
      <c r="CT80" s="78"/>
      <c r="CU80" s="78">
        <v>3998</v>
      </c>
      <c r="CV80" s="78"/>
      <c r="CW80" s="78"/>
      <c r="CX80" s="78">
        <v>6164</v>
      </c>
      <c r="CY80" s="78"/>
      <c r="CZ80" s="78"/>
      <c r="DA80" s="78">
        <v>7689</v>
      </c>
      <c r="DB80" s="78"/>
      <c r="DC80" s="78"/>
      <c r="DD80" s="78">
        <v>5754</v>
      </c>
      <c r="DE80" s="78"/>
      <c r="DF80" s="78"/>
      <c r="DG80" s="78">
        <v>6645</v>
      </c>
      <c r="DH80" s="78"/>
      <c r="DI80" s="78"/>
      <c r="DJ80" s="78">
        <v>7500.1460000000006</v>
      </c>
      <c r="DK80" s="78"/>
      <c r="DL80" s="78"/>
      <c r="DM80" s="78">
        <v>11803</v>
      </c>
      <c r="DN80" s="78"/>
      <c r="DO80" s="78"/>
      <c r="DP80" s="78">
        <v>12592.479000000001</v>
      </c>
      <c r="DQ80" s="78"/>
      <c r="DR80" s="78"/>
      <c r="DS80" s="78">
        <v>14329.347</v>
      </c>
      <c r="DT80" s="78"/>
      <c r="DU80" s="78"/>
      <c r="DV80" s="78">
        <v>14489.526</v>
      </c>
      <c r="DW80" s="78"/>
      <c r="DX80" s="78"/>
      <c r="DY80" s="78">
        <v>15318.614999999998</v>
      </c>
      <c r="DZ80" s="78"/>
      <c r="EA80" s="78"/>
      <c r="EB80" s="78">
        <v>16909.455000000002</v>
      </c>
      <c r="EC80" s="78"/>
      <c r="ED80" s="78"/>
      <c r="EE80" s="78">
        <v>13918.064999999999</v>
      </c>
      <c r="EF80" s="78"/>
      <c r="EG80" s="78"/>
      <c r="EH80" s="78">
        <v>13926.031999999999</v>
      </c>
      <c r="EI80" s="78"/>
      <c r="EJ80" s="78"/>
      <c r="EK80" s="78">
        <v>17247.445</v>
      </c>
      <c r="EL80" s="78"/>
      <c r="EM80" s="78"/>
      <c r="EN80" s="78">
        <v>15225.390999999998</v>
      </c>
      <c r="EO80" s="78"/>
      <c r="EP80" s="78"/>
      <c r="EQ80" s="78">
        <v>14489.058999999999</v>
      </c>
      <c r="ER80" s="78"/>
      <c r="ES80" s="78"/>
      <c r="ET80" s="78">
        <v>19118.14</v>
      </c>
      <c r="EU80" s="78"/>
      <c r="EV80" s="78"/>
      <c r="EW80" s="78">
        <v>23487.557999999997</v>
      </c>
      <c r="EX80" s="78"/>
      <c r="EY80" s="78"/>
      <c r="EZ80" s="78">
        <v>16161.076000000001</v>
      </c>
      <c r="FA80" s="78"/>
      <c r="FB80" s="78"/>
      <c r="FC80" s="78">
        <v>13050.729000000001</v>
      </c>
      <c r="FD80" s="78"/>
      <c r="FE80" s="78"/>
      <c r="FF80" s="78">
        <v>12938</v>
      </c>
      <c r="FG80" s="78"/>
      <c r="FH80" s="78"/>
      <c r="FI80" s="78">
        <v>9820.9470000000001</v>
      </c>
      <c r="FJ80" s="78"/>
      <c r="FK80" s="78"/>
      <c r="FL80" s="78">
        <v>10783.793</v>
      </c>
      <c r="FM80" s="78"/>
      <c r="FN80" s="78"/>
      <c r="FO80" s="78">
        <v>12958.743</v>
      </c>
      <c r="FP80" s="78"/>
      <c r="FQ80" s="78"/>
      <c r="FR80" s="78">
        <v>15159.838</v>
      </c>
      <c r="FS80" s="78"/>
      <c r="FT80" s="78"/>
      <c r="FU80" s="78">
        <v>12884.728999999999</v>
      </c>
      <c r="FV80" s="78"/>
      <c r="FW80" s="78"/>
      <c r="FX80" s="78">
        <v>17467.825000000001</v>
      </c>
      <c r="FY80" s="78"/>
      <c r="FZ80" s="78"/>
      <c r="GA80" s="78">
        <v>18846.561999999998</v>
      </c>
      <c r="GB80" s="78"/>
      <c r="GC80" s="78"/>
      <c r="GD80" s="78">
        <v>18682.288999999997</v>
      </c>
      <c r="GE80" s="78"/>
      <c r="GF80" s="78"/>
      <c r="GG80" s="78">
        <v>11862.4</v>
      </c>
      <c r="GH80" s="78"/>
      <c r="GI80" s="78"/>
      <c r="GJ80" s="78">
        <v>10105.262999999999</v>
      </c>
      <c r="GK80" s="78"/>
      <c r="GL80" s="78"/>
      <c r="GM80" s="78">
        <v>8479.2139999999999</v>
      </c>
      <c r="GN80" s="78"/>
      <c r="GO80" s="78"/>
      <c r="GP80" s="78">
        <v>5114.8730000000014</v>
      </c>
      <c r="GQ80" s="78"/>
      <c r="GR80" s="78"/>
      <c r="GS80" s="78">
        <v>7711.8509999999997</v>
      </c>
      <c r="GT80" s="78"/>
      <c r="GU80" s="78"/>
      <c r="GV80" s="78">
        <v>9498.512999999999</v>
      </c>
      <c r="GW80" s="78"/>
      <c r="GX80" s="78"/>
      <c r="GY80" s="78">
        <v>8118.6389999999992</v>
      </c>
      <c r="GZ80" s="78"/>
      <c r="HA80" s="78"/>
      <c r="HB80" s="78">
        <v>7714.0710000000008</v>
      </c>
      <c r="HC80" s="78"/>
      <c r="HD80" s="78"/>
      <c r="HE80" s="78">
        <v>11459.601999999999</v>
      </c>
      <c r="HF80" s="78"/>
      <c r="HG80" s="78"/>
      <c r="HH80" s="78">
        <v>8351.344000000001</v>
      </c>
      <c r="HI80" s="78"/>
      <c r="HJ80" s="78"/>
      <c r="HK80" s="78">
        <v>13510.62</v>
      </c>
      <c r="HL80" s="78"/>
      <c r="HM80" s="78"/>
      <c r="HN80" s="78">
        <v>13061.731</v>
      </c>
      <c r="HO80" s="78"/>
      <c r="HP80" s="78"/>
      <c r="HQ80" s="78">
        <v>13208.582</v>
      </c>
      <c r="HR80" s="78"/>
      <c r="HS80" s="78"/>
      <c r="HT80" s="78">
        <v>10928.791999999999</v>
      </c>
      <c r="HU80" s="78"/>
      <c r="HV80" s="78"/>
      <c r="HW80" s="78">
        <v>9165.4950000000008</v>
      </c>
      <c r="HX80" s="78"/>
      <c r="HY80" s="78"/>
      <c r="HZ80" s="78">
        <v>9097.6440000000002</v>
      </c>
      <c r="IA80" s="78"/>
      <c r="IB80" s="78"/>
      <c r="IC80" s="78">
        <v>9503.0009999999984</v>
      </c>
      <c r="ID80" s="78"/>
      <c r="IE80" s="78"/>
      <c r="IF80" s="78">
        <v>9572.3640000000014</v>
      </c>
      <c r="IG80" s="78"/>
      <c r="IH80" s="78"/>
      <c r="II80" s="78">
        <v>12747.089</v>
      </c>
      <c r="IJ80" s="78"/>
      <c r="IK80" s="78"/>
      <c r="IL80" s="78">
        <v>13013.382</v>
      </c>
      <c r="IM80" s="78"/>
      <c r="IN80" s="78"/>
      <c r="IO80" s="78">
        <v>18327.571000000004</v>
      </c>
      <c r="IP80" s="78"/>
      <c r="IQ80" s="78"/>
      <c r="IR80" s="78">
        <v>22638.414999999997</v>
      </c>
      <c r="IS80" s="78"/>
      <c r="IT80" s="78"/>
      <c r="IU80" s="78">
        <v>17206.945</v>
      </c>
      <c r="IV80" s="78"/>
      <c r="IW80" s="78"/>
      <c r="IX80" s="78">
        <v>17098.419999999998</v>
      </c>
      <c r="IY80" s="78"/>
      <c r="IZ80" s="78"/>
      <c r="JA80" s="78">
        <v>18288.936999999998</v>
      </c>
      <c r="JB80" s="78"/>
      <c r="JC80" s="78"/>
      <c r="JD80" s="78">
        <v>13612.956</v>
      </c>
      <c r="JE80" s="78"/>
      <c r="JF80" s="78"/>
      <c r="JG80" s="78">
        <v>12084.157999999999</v>
      </c>
      <c r="JH80" s="78"/>
      <c r="JI80" s="78"/>
      <c r="JJ80" s="78">
        <v>9771.0209999999988</v>
      </c>
      <c r="JK80" s="78"/>
      <c r="JL80" s="78"/>
      <c r="JM80" s="78">
        <v>13296.997000000001</v>
      </c>
      <c r="JN80" s="78"/>
      <c r="JO80" s="78"/>
      <c r="JP80" s="78">
        <v>9023.9549999999999</v>
      </c>
      <c r="JQ80" s="78"/>
      <c r="JR80" s="78"/>
      <c r="JS80" s="78">
        <v>6656.420000000001</v>
      </c>
      <c r="JT80" s="78"/>
      <c r="JU80" s="78"/>
      <c r="JV80" s="78">
        <v>7423.8570000000009</v>
      </c>
      <c r="JW80" s="78"/>
      <c r="JX80" s="78"/>
      <c r="JY80" s="78">
        <v>5610.0970000000016</v>
      </c>
      <c r="JZ80" s="78"/>
      <c r="KA80" s="78"/>
      <c r="KB80" s="78">
        <v>8472.5620000000017</v>
      </c>
      <c r="KC80" s="78"/>
      <c r="KD80" s="78"/>
      <c r="KE80" s="78">
        <v>11668.83</v>
      </c>
      <c r="KF80" s="78"/>
      <c r="KG80" s="78"/>
      <c r="KH80" s="78"/>
      <c r="KI80" s="78"/>
      <c r="KJ80" s="70"/>
    </row>
    <row r="81" spans="1:296">
      <c r="A81" s="11" t="s">
        <v>82</v>
      </c>
      <c r="B81" s="11" t="s">
        <v>79</v>
      </c>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c r="EE81" s="42"/>
      <c r="EF81" s="42"/>
      <c r="EG81" s="42"/>
      <c r="EH81" s="42"/>
      <c r="EI81" s="42"/>
      <c r="EJ81" s="42"/>
      <c r="EK81" s="42"/>
      <c r="EL81" s="42"/>
      <c r="EM81" s="42"/>
      <c r="EN81" s="42"/>
      <c r="EO81" s="42"/>
      <c r="EP81" s="42"/>
      <c r="EQ81" s="42"/>
      <c r="ER81" s="42"/>
      <c r="ES81" s="42"/>
      <c r="ET81" s="42"/>
      <c r="EU81" s="42"/>
      <c r="EV81" s="42"/>
      <c r="EW81" s="42"/>
      <c r="EX81" s="42"/>
      <c r="EY81" s="42"/>
      <c r="EZ81" s="42"/>
      <c r="FA81" s="42"/>
      <c r="FB81" s="42"/>
      <c r="FC81" s="42"/>
      <c r="FD81" s="42"/>
      <c r="FE81" s="42"/>
      <c r="FF81" s="42"/>
      <c r="FG81" s="42"/>
      <c r="FH81" s="42"/>
      <c r="FI81" s="42"/>
      <c r="FJ81" s="42"/>
      <c r="FK81" s="42"/>
      <c r="FL81" s="42"/>
      <c r="FM81" s="42"/>
      <c r="FN81" s="42"/>
      <c r="FO81" s="42"/>
      <c r="FP81" s="42"/>
      <c r="FQ81" s="42"/>
      <c r="FR81" s="42"/>
      <c r="FS81" s="42"/>
      <c r="FT81" s="42"/>
      <c r="FU81" s="42"/>
      <c r="FV81" s="42"/>
      <c r="FW81" s="42"/>
      <c r="FX81" s="42"/>
      <c r="FY81" s="42"/>
      <c r="FZ81" s="42"/>
      <c r="GA81" s="42"/>
      <c r="GB81" s="42"/>
      <c r="GC81" s="42"/>
      <c r="GD81" s="42"/>
      <c r="GE81" s="42"/>
      <c r="GF81" s="42"/>
      <c r="GG81" s="42"/>
      <c r="GH81" s="42"/>
      <c r="GI81" s="42"/>
      <c r="GJ81" s="42"/>
      <c r="GK81" s="42"/>
      <c r="GL81" s="42"/>
      <c r="GM81" s="42"/>
      <c r="GN81" s="42"/>
      <c r="GO81" s="42"/>
      <c r="GP81" s="42"/>
      <c r="GQ81" s="42"/>
      <c r="GR81" s="42"/>
      <c r="GS81" s="42"/>
      <c r="GT81" s="42"/>
      <c r="GU81" s="42"/>
      <c r="GV81" s="42"/>
      <c r="GW81" s="42"/>
      <c r="GX81" s="42"/>
      <c r="GY81" s="42"/>
      <c r="GZ81" s="42"/>
      <c r="HA81" s="42"/>
      <c r="HB81" s="42"/>
      <c r="HC81" s="42"/>
      <c r="HD81" s="42"/>
      <c r="HE81" s="42"/>
      <c r="HF81" s="42"/>
      <c r="HG81" s="42"/>
      <c r="HH81" s="42"/>
      <c r="HI81" s="42"/>
      <c r="HJ81" s="42"/>
      <c r="HK81" s="42"/>
      <c r="HL81" s="42"/>
      <c r="HM81" s="42"/>
      <c r="HN81" s="42"/>
      <c r="HO81" s="42"/>
      <c r="HP81" s="42"/>
      <c r="HQ81" s="42"/>
      <c r="HR81" s="42"/>
      <c r="HS81" s="42"/>
      <c r="HT81" s="42"/>
      <c r="HU81" s="42"/>
      <c r="HV81" s="42"/>
      <c r="HW81" s="42"/>
      <c r="HX81" s="42"/>
      <c r="HY81" s="42"/>
      <c r="HZ81" s="42"/>
      <c r="IA81" s="42"/>
      <c r="IB81" s="42"/>
      <c r="IC81" s="42"/>
      <c r="ID81" s="42"/>
      <c r="IE81" s="42"/>
      <c r="IF81" s="42"/>
      <c r="IG81" s="42"/>
      <c r="IH81" s="42"/>
      <c r="II81" s="42"/>
      <c r="IJ81" s="42"/>
      <c r="IK81" s="42"/>
      <c r="IL81" s="42"/>
      <c r="IM81" s="42"/>
      <c r="IN81" s="42"/>
      <c r="IO81" s="42"/>
      <c r="IP81" s="42"/>
      <c r="IQ81" s="42"/>
      <c r="IR81" s="42"/>
      <c r="IS81" s="42"/>
      <c r="IT81" s="42"/>
      <c r="IU81" s="42"/>
      <c r="IV81" s="42"/>
      <c r="IW81" s="42"/>
      <c r="IX81" s="42"/>
      <c r="IY81" s="42"/>
      <c r="IZ81" s="42"/>
      <c r="JA81" s="42"/>
      <c r="JB81" s="42"/>
      <c r="JC81" s="42"/>
      <c r="JD81" s="42"/>
      <c r="JE81" s="42"/>
      <c r="JF81" s="42"/>
      <c r="JG81" s="42"/>
      <c r="JH81" s="42"/>
      <c r="JI81" s="42"/>
      <c r="JJ81" s="42"/>
      <c r="JK81" s="42"/>
      <c r="JL81" s="42"/>
      <c r="JM81" s="42"/>
      <c r="JN81" s="42"/>
      <c r="JO81" s="42"/>
      <c r="JP81" s="42"/>
      <c r="JQ81" s="42"/>
      <c r="JR81" s="42"/>
      <c r="JS81" s="42"/>
      <c r="JT81" s="42"/>
      <c r="JU81" s="42"/>
      <c r="JV81" s="42"/>
      <c r="JW81" s="42"/>
      <c r="JX81" s="42"/>
      <c r="JY81" s="42"/>
      <c r="JZ81" s="42"/>
      <c r="KA81" s="42"/>
      <c r="KB81" s="42"/>
      <c r="KC81" s="42"/>
      <c r="KD81" s="42"/>
      <c r="KE81" s="42"/>
      <c r="KF81" s="42"/>
      <c r="KG81" s="42"/>
      <c r="KH81" s="42"/>
      <c r="KI81" s="42"/>
      <c r="KJ81" s="65"/>
    </row>
    <row r="82" spans="1:296">
      <c r="A82" s="11" t="s">
        <v>83</v>
      </c>
      <c r="B82" s="11" t="s">
        <v>79</v>
      </c>
      <c r="C82" s="42"/>
      <c r="D82" s="42"/>
      <c r="E82" s="42"/>
      <c r="F82" s="42"/>
      <c r="G82" s="42"/>
      <c r="H82" s="42"/>
      <c r="I82" s="42"/>
      <c r="J82" s="42"/>
      <c r="K82" s="42"/>
      <c r="L82" s="42"/>
      <c r="M82" s="42"/>
      <c r="N82" s="42"/>
      <c r="O82" s="42"/>
      <c r="P82" s="42"/>
      <c r="Q82" s="42"/>
      <c r="R82" s="42"/>
      <c r="S82" s="42"/>
      <c r="T82" s="42"/>
      <c r="U82" s="42"/>
      <c r="V82" s="42"/>
      <c r="W82" s="42"/>
      <c r="X82" s="42"/>
      <c r="Y82" s="42"/>
      <c r="Z82" s="42"/>
      <c r="AA82" s="42">
        <v>0</v>
      </c>
      <c r="AB82" s="42"/>
      <c r="AC82" s="42"/>
      <c r="AD82" s="42">
        <v>0</v>
      </c>
      <c r="AE82" s="42"/>
      <c r="AF82" s="42"/>
      <c r="AG82" s="42">
        <v>0</v>
      </c>
      <c r="AH82" s="42"/>
      <c r="AI82" s="42"/>
      <c r="AJ82" s="42">
        <v>0</v>
      </c>
      <c r="AK82" s="42"/>
      <c r="AL82" s="42"/>
      <c r="AM82" s="42">
        <v>965.5</v>
      </c>
      <c r="AN82" s="42"/>
      <c r="AO82" s="42"/>
      <c r="AP82" s="42">
        <v>830.2</v>
      </c>
      <c r="AQ82" s="42"/>
      <c r="AR82" s="42"/>
      <c r="AS82" s="42">
        <v>1472.6</v>
      </c>
      <c r="AT82" s="42"/>
      <c r="AU82" s="42"/>
      <c r="AV82" s="42">
        <v>1134.5999999999999</v>
      </c>
      <c r="AW82" s="42"/>
      <c r="AX82" s="42"/>
      <c r="AY82" s="42">
        <v>1425.5</v>
      </c>
      <c r="AZ82" s="42"/>
      <c r="BA82" s="42"/>
      <c r="BB82" s="42">
        <v>940.1</v>
      </c>
      <c r="BC82" s="42"/>
      <c r="BD82" s="42"/>
      <c r="BE82" s="42">
        <v>2531.1999999999998</v>
      </c>
      <c r="BF82" s="42"/>
      <c r="BG82" s="42"/>
      <c r="BH82" s="42">
        <v>2784.3</v>
      </c>
      <c r="BI82" s="42"/>
      <c r="BJ82" s="42"/>
      <c r="BK82" s="42">
        <v>2301.1999999999998</v>
      </c>
      <c r="BL82" s="42"/>
      <c r="BM82" s="42"/>
      <c r="BN82" s="42">
        <v>2452</v>
      </c>
      <c r="BO82" s="42"/>
      <c r="BP82" s="42"/>
      <c r="BQ82" s="42">
        <v>1725</v>
      </c>
      <c r="BR82" s="42"/>
      <c r="BS82" s="42"/>
      <c r="BT82" s="42">
        <v>1517</v>
      </c>
      <c r="BU82" s="42"/>
      <c r="BV82" s="42"/>
      <c r="BW82" s="42">
        <v>2366</v>
      </c>
      <c r="BX82" s="42"/>
      <c r="BY82" s="42"/>
      <c r="BZ82" s="42">
        <v>1467</v>
      </c>
      <c r="CA82" s="42"/>
      <c r="CB82" s="42"/>
      <c r="CC82" s="42">
        <v>1663</v>
      </c>
      <c r="CD82" s="42"/>
      <c r="CE82" s="42"/>
      <c r="CF82" s="42">
        <v>1651</v>
      </c>
      <c r="CG82" s="42"/>
      <c r="CH82" s="42"/>
      <c r="CI82" s="42">
        <v>1727</v>
      </c>
      <c r="CJ82" s="42"/>
      <c r="CK82" s="42"/>
      <c r="CL82" s="42">
        <v>2051</v>
      </c>
      <c r="CM82" s="42"/>
      <c r="CN82" s="42"/>
      <c r="CO82" s="42">
        <v>2335</v>
      </c>
      <c r="CP82" s="42"/>
      <c r="CQ82" s="42"/>
      <c r="CR82" s="42">
        <v>2112</v>
      </c>
      <c r="CS82" s="42"/>
      <c r="CT82" s="42"/>
      <c r="CU82" s="42">
        <v>3042</v>
      </c>
      <c r="CV82" s="42"/>
      <c r="CW82" s="42"/>
      <c r="CX82" s="42">
        <v>4864</v>
      </c>
      <c r="CY82" s="42"/>
      <c r="CZ82" s="42"/>
      <c r="DA82" s="42">
        <v>5550</v>
      </c>
      <c r="DB82" s="42"/>
      <c r="DC82" s="42"/>
      <c r="DD82" s="42">
        <v>4597</v>
      </c>
      <c r="DE82" s="42"/>
      <c r="DF82" s="42"/>
      <c r="DG82" s="42">
        <v>4780</v>
      </c>
      <c r="DH82" s="42"/>
      <c r="DI82" s="42"/>
      <c r="DJ82" s="42">
        <v>5448.47</v>
      </c>
      <c r="DK82" s="42"/>
      <c r="DL82" s="42"/>
      <c r="DM82" s="42">
        <v>7669</v>
      </c>
      <c r="DN82" s="42"/>
      <c r="DO82" s="42"/>
      <c r="DP82" s="42">
        <v>8871.1779999999999</v>
      </c>
      <c r="DQ82" s="42"/>
      <c r="DR82" s="42"/>
      <c r="DS82" s="42">
        <v>8403.4050000000007</v>
      </c>
      <c r="DT82" s="42"/>
      <c r="DU82" s="42"/>
      <c r="DV82" s="42">
        <v>10248.593999999999</v>
      </c>
      <c r="DW82" s="42"/>
      <c r="DX82" s="42"/>
      <c r="DY82" s="42">
        <v>10174.924999999999</v>
      </c>
      <c r="DZ82" s="42"/>
      <c r="EA82" s="42"/>
      <c r="EB82" s="42">
        <v>13661.822</v>
      </c>
      <c r="EC82" s="42"/>
      <c r="ED82" s="42"/>
      <c r="EE82" s="42">
        <v>13059.291999999999</v>
      </c>
      <c r="EF82" s="42"/>
      <c r="EG82" s="42"/>
      <c r="EH82" s="42">
        <v>12761.278</v>
      </c>
      <c r="EI82" s="42"/>
      <c r="EJ82" s="42"/>
      <c r="EK82" s="42">
        <v>15874.450999999999</v>
      </c>
      <c r="EL82" s="42"/>
      <c r="EM82" s="42"/>
      <c r="EN82" s="42">
        <v>13562.323</v>
      </c>
      <c r="EO82" s="42"/>
      <c r="EP82" s="42"/>
      <c r="EQ82" s="42">
        <v>13268.666999999999</v>
      </c>
      <c r="ER82" s="42"/>
      <c r="ES82" s="42"/>
      <c r="ET82" s="42">
        <v>18024.489000000001</v>
      </c>
      <c r="EU82" s="42"/>
      <c r="EV82" s="42"/>
      <c r="EW82" s="42">
        <v>20884.526000000002</v>
      </c>
      <c r="EX82" s="42"/>
      <c r="EY82" s="42"/>
      <c r="EZ82" s="42">
        <v>15208.177</v>
      </c>
      <c r="FA82" s="42"/>
      <c r="FB82" s="42"/>
      <c r="FC82" s="42">
        <v>12119.992</v>
      </c>
      <c r="FD82" s="42"/>
      <c r="FE82" s="42"/>
      <c r="FF82" s="42">
        <v>10645</v>
      </c>
      <c r="FG82" s="42"/>
      <c r="FH82" s="42"/>
      <c r="FI82" s="42">
        <v>8427.223</v>
      </c>
      <c r="FJ82" s="42"/>
      <c r="FK82" s="42"/>
      <c r="FL82" s="42">
        <v>8816.143</v>
      </c>
      <c r="FM82" s="42"/>
      <c r="FN82" s="42"/>
      <c r="FO82" s="42">
        <v>10456.334999999999</v>
      </c>
      <c r="FP82" s="42"/>
      <c r="FQ82" s="42"/>
      <c r="FR82" s="42">
        <v>14006.057000000001</v>
      </c>
      <c r="FS82" s="42"/>
      <c r="FT82" s="42"/>
      <c r="FU82" s="42">
        <v>11908.127</v>
      </c>
      <c r="FV82" s="42"/>
      <c r="FW82" s="42"/>
      <c r="FX82" s="42">
        <v>14931.359</v>
      </c>
      <c r="FY82" s="42"/>
      <c r="FZ82" s="42"/>
      <c r="GA82" s="42">
        <v>14411.407999999999</v>
      </c>
      <c r="GB82" s="42"/>
      <c r="GC82" s="42"/>
      <c r="GD82" s="42">
        <v>17398.789000000001</v>
      </c>
      <c r="GE82" s="42"/>
      <c r="GF82" s="42"/>
      <c r="GG82" s="42">
        <v>10811.361999999999</v>
      </c>
      <c r="GH82" s="42"/>
      <c r="GI82" s="42"/>
      <c r="GJ82" s="42">
        <v>8325.5030000000006</v>
      </c>
      <c r="GK82" s="42"/>
      <c r="GL82" s="42"/>
      <c r="GM82" s="42">
        <v>6399.69</v>
      </c>
      <c r="GN82" s="42"/>
      <c r="GO82" s="42"/>
      <c r="GP82" s="42">
        <v>3922.0430000000001</v>
      </c>
      <c r="GQ82" s="42"/>
      <c r="GR82" s="42"/>
      <c r="GS82" s="42">
        <v>6254.8040000000001</v>
      </c>
      <c r="GT82" s="42"/>
      <c r="GU82" s="42"/>
      <c r="GV82" s="42">
        <v>6685.9160000000002</v>
      </c>
      <c r="GW82" s="42"/>
      <c r="GX82" s="42"/>
      <c r="GY82" s="42">
        <v>7427.4250000000002</v>
      </c>
      <c r="GZ82" s="42"/>
      <c r="HA82" s="42"/>
      <c r="HB82" s="42">
        <v>6282.7160000000003</v>
      </c>
      <c r="HC82" s="42"/>
      <c r="HD82" s="42"/>
      <c r="HE82" s="42">
        <v>8212.3439999999991</v>
      </c>
      <c r="HF82" s="42"/>
      <c r="HG82" s="42"/>
      <c r="HH82" s="42">
        <v>6713.46</v>
      </c>
      <c r="HI82" s="42"/>
      <c r="HJ82" s="42"/>
      <c r="HK82" s="42">
        <v>12377.254999999999</v>
      </c>
      <c r="HL82" s="42"/>
      <c r="HM82" s="42"/>
      <c r="HN82" s="42">
        <v>11537.838</v>
      </c>
      <c r="HO82" s="42"/>
      <c r="HP82" s="42"/>
      <c r="HQ82" s="42">
        <v>12414.499</v>
      </c>
      <c r="HR82" s="42"/>
      <c r="HS82" s="42"/>
      <c r="HT82" s="42">
        <v>8537.93</v>
      </c>
      <c r="HU82" s="42"/>
      <c r="HV82" s="42"/>
      <c r="HW82" s="42">
        <v>7056.2030000000004</v>
      </c>
      <c r="HX82" s="42"/>
      <c r="HY82" s="42"/>
      <c r="HZ82" s="42">
        <v>7365.4049999999997</v>
      </c>
      <c r="IA82" s="42"/>
      <c r="IB82" s="42"/>
      <c r="IC82" s="42">
        <v>8121.3329999999996</v>
      </c>
      <c r="ID82" s="42"/>
      <c r="IE82" s="42"/>
      <c r="IF82" s="42">
        <v>6202.5429999999997</v>
      </c>
      <c r="IG82" s="42"/>
      <c r="IH82" s="42"/>
      <c r="II82" s="42">
        <v>10620.281999999999</v>
      </c>
      <c r="IJ82" s="42"/>
      <c r="IK82" s="42"/>
      <c r="IL82" s="42">
        <v>9121.1769999999997</v>
      </c>
      <c r="IM82" s="42"/>
      <c r="IN82" s="42"/>
      <c r="IO82" s="42">
        <v>15234.391</v>
      </c>
      <c r="IP82" s="42"/>
      <c r="IQ82" s="42"/>
      <c r="IR82" s="42">
        <v>18549.207999999999</v>
      </c>
      <c r="IS82" s="42"/>
      <c r="IT82" s="42"/>
      <c r="IU82" s="42">
        <v>15194.406999999999</v>
      </c>
      <c r="IV82" s="42"/>
      <c r="IW82" s="42"/>
      <c r="IX82" s="42">
        <v>13712.86</v>
      </c>
      <c r="IY82" s="42"/>
      <c r="IZ82" s="42"/>
      <c r="JA82" s="42">
        <v>12618.618</v>
      </c>
      <c r="JB82" s="42"/>
      <c r="JC82" s="42"/>
      <c r="JD82" s="42">
        <v>11135.598</v>
      </c>
      <c r="JE82" s="42"/>
      <c r="JF82" s="42"/>
      <c r="JG82" s="42">
        <v>8938.0810000000001</v>
      </c>
      <c r="JH82" s="42"/>
      <c r="JI82" s="42"/>
      <c r="JJ82" s="42">
        <v>6564.866</v>
      </c>
      <c r="JK82" s="42"/>
      <c r="JL82" s="42"/>
      <c r="JM82" s="42">
        <v>7670.3950000000004</v>
      </c>
      <c r="JN82" s="42"/>
      <c r="JO82" s="42"/>
      <c r="JP82" s="42">
        <v>3026.3519999999999</v>
      </c>
      <c r="JQ82" s="42"/>
      <c r="JR82" s="42"/>
      <c r="JS82" s="42">
        <v>2217.0529999999999</v>
      </c>
      <c r="JT82" s="42"/>
      <c r="JU82" s="42"/>
      <c r="JV82" s="42">
        <v>2610.1559999999999</v>
      </c>
      <c r="JW82" s="42"/>
      <c r="JX82" s="42"/>
      <c r="JY82" s="42">
        <v>1737.5709999999999</v>
      </c>
      <c r="JZ82" s="42"/>
      <c r="KA82" s="42"/>
      <c r="KB82" s="42">
        <v>4222.009</v>
      </c>
      <c r="KC82" s="42"/>
      <c r="KD82" s="42"/>
      <c r="KE82" s="42">
        <v>6650.5889999999999</v>
      </c>
      <c r="KF82" s="42"/>
      <c r="KG82" s="42"/>
      <c r="KH82" s="42"/>
      <c r="KI82" s="42"/>
      <c r="KJ82" s="65"/>
    </row>
    <row r="83" spans="1:296">
      <c r="A83" s="11" t="s">
        <v>84</v>
      </c>
      <c r="B83" s="11" t="s">
        <v>79</v>
      </c>
      <c r="C83" s="42"/>
      <c r="D83" s="42"/>
      <c r="E83" s="42"/>
      <c r="F83" s="42"/>
      <c r="G83" s="42"/>
      <c r="H83" s="42"/>
      <c r="I83" s="42"/>
      <c r="J83" s="42"/>
      <c r="K83" s="42"/>
      <c r="L83" s="42"/>
      <c r="M83" s="42"/>
      <c r="N83" s="42"/>
      <c r="O83" s="42"/>
      <c r="P83" s="42"/>
      <c r="Q83" s="42"/>
      <c r="R83" s="42"/>
      <c r="S83" s="42"/>
      <c r="T83" s="42"/>
      <c r="U83" s="42"/>
      <c r="V83" s="42"/>
      <c r="W83" s="42"/>
      <c r="X83" s="42"/>
      <c r="Y83" s="42"/>
      <c r="Z83" s="42"/>
      <c r="AA83" s="42">
        <v>0</v>
      </c>
      <c r="AB83" s="42"/>
      <c r="AC83" s="42"/>
      <c r="AD83" s="42">
        <v>0</v>
      </c>
      <c r="AE83" s="42"/>
      <c r="AF83" s="42"/>
      <c r="AG83" s="42">
        <v>0</v>
      </c>
      <c r="AH83" s="42"/>
      <c r="AI83" s="42"/>
      <c r="AJ83" s="42">
        <v>0</v>
      </c>
      <c r="AK83" s="42"/>
      <c r="AL83" s="42"/>
      <c r="AM83" s="42">
        <v>470.5</v>
      </c>
      <c r="AN83" s="42"/>
      <c r="AO83" s="42"/>
      <c r="AP83" s="42">
        <v>1012.7</v>
      </c>
      <c r="AQ83" s="42"/>
      <c r="AR83" s="42"/>
      <c r="AS83" s="42">
        <v>488.7</v>
      </c>
      <c r="AT83" s="42"/>
      <c r="AU83" s="42"/>
      <c r="AV83" s="42">
        <v>610.4</v>
      </c>
      <c r="AW83" s="42"/>
      <c r="AX83" s="42"/>
      <c r="AY83" s="42">
        <v>1245.0999999999999</v>
      </c>
      <c r="AZ83" s="42"/>
      <c r="BA83" s="42"/>
      <c r="BB83" s="42">
        <v>809.8</v>
      </c>
      <c r="BC83" s="42"/>
      <c r="BD83" s="42"/>
      <c r="BE83" s="42">
        <v>1049.0999999999999</v>
      </c>
      <c r="BF83" s="42"/>
      <c r="BG83" s="42"/>
      <c r="BH83" s="42">
        <v>630.6</v>
      </c>
      <c r="BI83" s="42"/>
      <c r="BJ83" s="42"/>
      <c r="BK83" s="42">
        <v>1844.6</v>
      </c>
      <c r="BL83" s="42"/>
      <c r="BM83" s="42"/>
      <c r="BN83" s="42">
        <v>1228</v>
      </c>
      <c r="BO83" s="42"/>
      <c r="BP83" s="42"/>
      <c r="BQ83" s="42">
        <v>504</v>
      </c>
      <c r="BR83" s="42"/>
      <c r="BS83" s="42"/>
      <c r="BT83" s="42">
        <v>906</v>
      </c>
      <c r="BU83" s="42"/>
      <c r="BV83" s="42"/>
      <c r="BW83" s="42">
        <v>811</v>
      </c>
      <c r="BX83" s="42"/>
      <c r="BY83" s="42"/>
      <c r="BZ83" s="42">
        <v>1163</v>
      </c>
      <c r="CA83" s="42"/>
      <c r="CB83" s="42"/>
      <c r="CC83" s="42">
        <v>821</v>
      </c>
      <c r="CD83" s="42"/>
      <c r="CE83" s="42"/>
      <c r="CF83" s="42">
        <v>1580</v>
      </c>
      <c r="CG83" s="42"/>
      <c r="CH83" s="42"/>
      <c r="CI83" s="42">
        <v>1058</v>
      </c>
      <c r="CJ83" s="42"/>
      <c r="CK83" s="42"/>
      <c r="CL83" s="42">
        <v>654</v>
      </c>
      <c r="CM83" s="42"/>
      <c r="CN83" s="42"/>
      <c r="CO83" s="42">
        <v>1062</v>
      </c>
      <c r="CP83" s="42"/>
      <c r="CQ83" s="42"/>
      <c r="CR83" s="42">
        <v>1565</v>
      </c>
      <c r="CS83" s="42"/>
      <c r="CT83" s="42"/>
      <c r="CU83" s="42">
        <v>842</v>
      </c>
      <c r="CV83" s="42"/>
      <c r="CW83" s="42"/>
      <c r="CX83" s="42">
        <v>1186</v>
      </c>
      <c r="CY83" s="42"/>
      <c r="CZ83" s="42"/>
      <c r="DA83" s="42">
        <v>2020</v>
      </c>
      <c r="DB83" s="42"/>
      <c r="DC83" s="42"/>
      <c r="DD83" s="42">
        <v>1038</v>
      </c>
      <c r="DE83" s="42"/>
      <c r="DF83" s="42"/>
      <c r="DG83" s="42">
        <v>1742</v>
      </c>
      <c r="DH83" s="42"/>
      <c r="DI83" s="42"/>
      <c r="DJ83" s="42">
        <v>1928.518</v>
      </c>
      <c r="DK83" s="42"/>
      <c r="DL83" s="42"/>
      <c r="DM83" s="42">
        <v>4006</v>
      </c>
      <c r="DN83" s="42"/>
      <c r="DO83" s="42"/>
      <c r="DP83" s="42">
        <v>3593.6190000000001</v>
      </c>
      <c r="DQ83" s="42"/>
      <c r="DR83" s="42"/>
      <c r="DS83" s="42">
        <v>5793.6360000000004</v>
      </c>
      <c r="DT83" s="42"/>
      <c r="DU83" s="42"/>
      <c r="DV83" s="42">
        <v>4108.8440000000001</v>
      </c>
      <c r="DW83" s="42"/>
      <c r="DX83" s="42"/>
      <c r="DY83" s="42">
        <v>5011.6019999999999</v>
      </c>
      <c r="DZ83" s="42"/>
      <c r="EA83" s="42"/>
      <c r="EB83" s="42">
        <v>3111.241</v>
      </c>
      <c r="EC83" s="42"/>
      <c r="ED83" s="42"/>
      <c r="EE83" s="42">
        <v>718.14</v>
      </c>
      <c r="EF83" s="42"/>
      <c r="EG83" s="42"/>
      <c r="EH83" s="42">
        <v>1024.1210000000001</v>
      </c>
      <c r="EI83" s="42"/>
      <c r="EJ83" s="42"/>
      <c r="EK83" s="42">
        <v>1228.21</v>
      </c>
      <c r="EL83" s="42"/>
      <c r="EM83" s="42"/>
      <c r="EN83" s="42">
        <v>1518.2840000000001</v>
      </c>
      <c r="EO83" s="42"/>
      <c r="EP83" s="42"/>
      <c r="EQ83" s="42">
        <v>1071.5260000000001</v>
      </c>
      <c r="ER83" s="42"/>
      <c r="ES83" s="42"/>
      <c r="ET83" s="42">
        <v>944.78499999999997</v>
      </c>
      <c r="EU83" s="42"/>
      <c r="EV83" s="42"/>
      <c r="EW83" s="42">
        <v>2450.172</v>
      </c>
      <c r="EX83" s="42"/>
      <c r="EY83" s="42"/>
      <c r="EZ83" s="42">
        <v>800.03899999999999</v>
      </c>
      <c r="FA83" s="42"/>
      <c r="FB83" s="42"/>
      <c r="FC83" s="42">
        <v>774</v>
      </c>
      <c r="FD83" s="42"/>
      <c r="FE83" s="42"/>
      <c r="FF83" s="42">
        <v>2136</v>
      </c>
      <c r="FG83" s="42"/>
      <c r="FH83" s="42"/>
      <c r="FI83" s="42">
        <v>1233.2070000000001</v>
      </c>
      <c r="FJ83" s="42"/>
      <c r="FK83" s="42"/>
      <c r="FL83" s="42">
        <v>1807.1320000000001</v>
      </c>
      <c r="FM83" s="42"/>
      <c r="FN83" s="42"/>
      <c r="FO83" s="42">
        <v>2336.1790000000001</v>
      </c>
      <c r="FP83" s="42"/>
      <c r="FQ83" s="42"/>
      <c r="FR83" s="42">
        <v>987.51599999999996</v>
      </c>
      <c r="FS83" s="42"/>
      <c r="FT83" s="42"/>
      <c r="FU83" s="42">
        <v>806.74</v>
      </c>
      <c r="FV83" s="42"/>
      <c r="FW83" s="42"/>
      <c r="FX83" s="42">
        <v>2366.5970000000002</v>
      </c>
      <c r="FY83" s="42"/>
      <c r="FZ83" s="42"/>
      <c r="GA83" s="42">
        <v>4261.8360000000002</v>
      </c>
      <c r="GB83" s="42"/>
      <c r="GC83" s="42"/>
      <c r="GD83" s="42">
        <v>1110.174</v>
      </c>
      <c r="GE83" s="42"/>
      <c r="GF83" s="42"/>
      <c r="GG83" s="42">
        <v>874.21500000000003</v>
      </c>
      <c r="GH83" s="42"/>
      <c r="GI83" s="42"/>
      <c r="GJ83" s="42">
        <v>1602.91</v>
      </c>
      <c r="GK83" s="42"/>
      <c r="GL83" s="42"/>
      <c r="GM83" s="42">
        <v>1899.2739999999999</v>
      </c>
      <c r="GN83" s="42"/>
      <c r="GO83" s="42"/>
      <c r="GP83" s="42">
        <v>1012.397</v>
      </c>
      <c r="GQ83" s="42"/>
      <c r="GR83" s="42"/>
      <c r="GS83" s="42">
        <v>1273.376</v>
      </c>
      <c r="GT83" s="42"/>
      <c r="GU83" s="42"/>
      <c r="GV83" s="42">
        <v>2628.96</v>
      </c>
      <c r="GW83" s="42"/>
      <c r="GX83" s="42"/>
      <c r="GY83" s="42">
        <v>503.90800000000002</v>
      </c>
      <c r="GZ83" s="42"/>
      <c r="HA83" s="42"/>
      <c r="HB83" s="42">
        <v>1246.106</v>
      </c>
      <c r="HC83" s="42"/>
      <c r="HD83" s="42"/>
      <c r="HE83" s="42">
        <v>3058.88</v>
      </c>
      <c r="HF83" s="42"/>
      <c r="HG83" s="42"/>
      <c r="HH83" s="42">
        <v>1449.491</v>
      </c>
      <c r="HI83" s="42"/>
      <c r="HJ83" s="42"/>
      <c r="HK83" s="42">
        <v>942.09</v>
      </c>
      <c r="HL83" s="42"/>
      <c r="HM83" s="42"/>
      <c r="HN83" s="42">
        <v>1333.1320000000001</v>
      </c>
      <c r="HO83" s="42"/>
      <c r="HP83" s="42"/>
      <c r="HQ83" s="42">
        <v>600.37800000000004</v>
      </c>
      <c r="HR83" s="42"/>
      <c r="HS83" s="42"/>
      <c r="HT83" s="42">
        <v>2197.1570000000002</v>
      </c>
      <c r="HU83" s="42"/>
      <c r="HV83" s="42"/>
      <c r="HW83" s="42">
        <v>1912.721</v>
      </c>
      <c r="HX83" s="42"/>
      <c r="HY83" s="42"/>
      <c r="HZ83" s="42">
        <v>1535.6679999999999</v>
      </c>
      <c r="IA83" s="42"/>
      <c r="IB83" s="42"/>
      <c r="IC83" s="42">
        <v>1182.3330000000001</v>
      </c>
      <c r="ID83" s="42"/>
      <c r="IE83" s="42"/>
      <c r="IF83" s="42">
        <v>3170.4780000000001</v>
      </c>
      <c r="IG83" s="42"/>
      <c r="IH83" s="42"/>
      <c r="II83" s="42">
        <v>1924.7850000000001</v>
      </c>
      <c r="IJ83" s="42"/>
      <c r="IK83" s="42"/>
      <c r="IL83" s="42">
        <v>3690.183</v>
      </c>
      <c r="IM83" s="42"/>
      <c r="IN83" s="42"/>
      <c r="IO83" s="42">
        <v>2888.5590000000002</v>
      </c>
      <c r="IP83" s="42"/>
      <c r="IQ83" s="42"/>
      <c r="IR83" s="42">
        <v>3884.585</v>
      </c>
      <c r="IS83" s="42"/>
      <c r="IT83" s="42"/>
      <c r="IU83" s="42">
        <v>1805.3789999999999</v>
      </c>
      <c r="IV83" s="42"/>
      <c r="IW83" s="42"/>
      <c r="IX83" s="42">
        <v>3178.4119999999998</v>
      </c>
      <c r="IY83" s="42"/>
      <c r="IZ83" s="42"/>
      <c r="JA83" s="42">
        <v>5460.7150000000001</v>
      </c>
      <c r="JB83" s="42"/>
      <c r="JC83" s="42"/>
      <c r="JD83" s="42">
        <v>2267.7649999999999</v>
      </c>
      <c r="JE83" s="42"/>
      <c r="JF83" s="42"/>
      <c r="JG83" s="42">
        <v>2934.1210000000001</v>
      </c>
      <c r="JH83" s="42"/>
      <c r="JI83" s="42"/>
      <c r="JJ83" s="42">
        <v>2994.1990000000001</v>
      </c>
      <c r="JK83" s="42"/>
      <c r="JL83" s="42"/>
      <c r="JM83" s="42">
        <v>5412.3710000000001</v>
      </c>
      <c r="JN83" s="42"/>
      <c r="JO83" s="42"/>
      <c r="JP83" s="42">
        <v>5783.3720000000003</v>
      </c>
      <c r="JQ83" s="42"/>
      <c r="JR83" s="42"/>
      <c r="JS83" s="42">
        <v>4222.9430000000002</v>
      </c>
      <c r="JT83" s="42"/>
      <c r="JU83" s="42"/>
      <c r="JV83" s="42">
        <v>4597.277</v>
      </c>
      <c r="JW83" s="42"/>
      <c r="JX83" s="42"/>
      <c r="JY83" s="42">
        <v>3653.989</v>
      </c>
      <c r="JZ83" s="42"/>
      <c r="KA83" s="42"/>
      <c r="KB83" s="42">
        <v>4032.0160000000001</v>
      </c>
      <c r="KC83" s="42"/>
      <c r="KD83" s="42"/>
      <c r="KE83" s="42">
        <v>4797.6750000000002</v>
      </c>
      <c r="KF83" s="42"/>
      <c r="KG83" s="42"/>
      <c r="KH83" s="42"/>
      <c r="KI83" s="42"/>
      <c r="KJ83" s="65"/>
    </row>
    <row r="84" spans="1:296">
      <c r="A84" s="11" t="s">
        <v>85</v>
      </c>
      <c r="B84" s="11" t="s">
        <v>79</v>
      </c>
      <c r="C84" s="42"/>
      <c r="D84" s="42"/>
      <c r="E84" s="42"/>
      <c r="F84" s="42"/>
      <c r="G84" s="42"/>
      <c r="H84" s="42"/>
      <c r="I84" s="42"/>
      <c r="J84" s="42"/>
      <c r="K84" s="42"/>
      <c r="L84" s="42"/>
      <c r="M84" s="42"/>
      <c r="N84" s="42"/>
      <c r="O84" s="42"/>
      <c r="P84" s="42"/>
      <c r="Q84" s="42"/>
      <c r="R84" s="42"/>
      <c r="S84" s="42"/>
      <c r="T84" s="42"/>
      <c r="U84" s="42"/>
      <c r="V84" s="42"/>
      <c r="W84" s="42"/>
      <c r="X84" s="42"/>
      <c r="Y84" s="42"/>
      <c r="Z84" s="42"/>
      <c r="AA84" s="42">
        <v>0</v>
      </c>
      <c r="AB84" s="42"/>
      <c r="AC84" s="42"/>
      <c r="AD84" s="42">
        <v>0</v>
      </c>
      <c r="AE84" s="42"/>
      <c r="AF84" s="42"/>
      <c r="AG84" s="42">
        <v>0</v>
      </c>
      <c r="AH84" s="42"/>
      <c r="AI84" s="42"/>
      <c r="AJ84" s="42">
        <v>0</v>
      </c>
      <c r="AK84" s="42"/>
      <c r="AL84" s="42"/>
      <c r="AM84" s="42">
        <v>63.8</v>
      </c>
      <c r="AN84" s="42"/>
      <c r="AO84" s="42"/>
      <c r="AP84" s="42">
        <v>63.8</v>
      </c>
      <c r="AQ84" s="42"/>
      <c r="AR84" s="42"/>
      <c r="AS84" s="42">
        <v>68.900000000000006</v>
      </c>
      <c r="AT84" s="42"/>
      <c r="AU84" s="42"/>
      <c r="AV84" s="42">
        <v>68.900000000000006</v>
      </c>
      <c r="AW84" s="42"/>
      <c r="AX84" s="42"/>
      <c r="AY84" s="42">
        <v>73.900000000000006</v>
      </c>
      <c r="AZ84" s="42"/>
      <c r="BA84" s="42"/>
      <c r="BB84" s="42">
        <v>73.900000000000006</v>
      </c>
      <c r="BC84" s="42"/>
      <c r="BD84" s="42"/>
      <c r="BE84" s="42">
        <v>78.900000000000006</v>
      </c>
      <c r="BF84" s="42"/>
      <c r="BG84" s="42"/>
      <c r="BH84" s="42">
        <v>78.900000000000006</v>
      </c>
      <c r="BI84" s="42"/>
      <c r="BJ84" s="42"/>
      <c r="BK84" s="42">
        <v>84</v>
      </c>
      <c r="BL84" s="42"/>
      <c r="BM84" s="42"/>
      <c r="BN84" s="42">
        <v>84</v>
      </c>
      <c r="BO84" s="42"/>
      <c r="BP84" s="42"/>
      <c r="BQ84" s="42">
        <v>89</v>
      </c>
      <c r="BR84" s="42"/>
      <c r="BS84" s="42"/>
      <c r="BT84" s="42">
        <v>89</v>
      </c>
      <c r="BU84" s="42"/>
      <c r="BV84" s="42"/>
      <c r="BW84" s="42">
        <v>94</v>
      </c>
      <c r="BX84" s="42"/>
      <c r="BY84" s="42"/>
      <c r="BZ84" s="42">
        <v>94</v>
      </c>
      <c r="CA84" s="42"/>
      <c r="CB84" s="42"/>
      <c r="CC84" s="42">
        <v>99</v>
      </c>
      <c r="CD84" s="42"/>
      <c r="CE84" s="42"/>
      <c r="CF84" s="42">
        <v>99</v>
      </c>
      <c r="CG84" s="42"/>
      <c r="CH84" s="42"/>
      <c r="CI84" s="42">
        <v>104</v>
      </c>
      <c r="CJ84" s="42"/>
      <c r="CK84" s="42"/>
      <c r="CL84" s="42">
        <v>104</v>
      </c>
      <c r="CM84" s="42"/>
      <c r="CN84" s="42"/>
      <c r="CO84" s="42">
        <v>109</v>
      </c>
      <c r="CP84" s="42"/>
      <c r="CQ84" s="42"/>
      <c r="CR84" s="42">
        <v>109</v>
      </c>
      <c r="CS84" s="42"/>
      <c r="CT84" s="42"/>
      <c r="CU84" s="42">
        <v>114</v>
      </c>
      <c r="CV84" s="42"/>
      <c r="CW84" s="42"/>
      <c r="CX84" s="42">
        <v>114</v>
      </c>
      <c r="CY84" s="42"/>
      <c r="CZ84" s="42"/>
      <c r="DA84" s="42">
        <v>119</v>
      </c>
      <c r="DB84" s="42"/>
      <c r="DC84" s="42"/>
      <c r="DD84" s="42">
        <v>119</v>
      </c>
      <c r="DE84" s="42"/>
      <c r="DF84" s="42"/>
      <c r="DG84" s="42">
        <v>123</v>
      </c>
      <c r="DH84" s="42"/>
      <c r="DI84" s="42"/>
      <c r="DJ84" s="42">
        <v>123.15800000000058</v>
      </c>
      <c r="DK84" s="42"/>
      <c r="DL84" s="42"/>
      <c r="DM84" s="42">
        <v>128</v>
      </c>
      <c r="DN84" s="42"/>
      <c r="DO84" s="42"/>
      <c r="DP84" s="42">
        <v>127.68200000000002</v>
      </c>
      <c r="DQ84" s="42"/>
      <c r="DR84" s="42"/>
      <c r="DS84" s="42">
        <v>132.30599999999913</v>
      </c>
      <c r="DT84" s="42"/>
      <c r="DU84" s="42"/>
      <c r="DV84" s="42">
        <v>132.08800000000133</v>
      </c>
      <c r="DW84" s="42"/>
      <c r="DX84" s="42"/>
      <c r="DY84" s="42">
        <v>132.08799999999928</v>
      </c>
      <c r="DZ84" s="42"/>
      <c r="EA84" s="42"/>
      <c r="EB84" s="42">
        <v>136.39199999999869</v>
      </c>
      <c r="EC84" s="42"/>
      <c r="ED84" s="42"/>
      <c r="EE84" s="42">
        <v>140.63300000000049</v>
      </c>
      <c r="EF84" s="42"/>
      <c r="EG84" s="42"/>
      <c r="EH84" s="42">
        <v>140.63299999999879</v>
      </c>
      <c r="EI84" s="42"/>
      <c r="EJ84" s="42"/>
      <c r="EK84" s="42">
        <v>144.78400000000079</v>
      </c>
      <c r="EL84" s="42"/>
      <c r="EM84" s="42"/>
      <c r="EN84" s="42">
        <v>144.78399999999806</v>
      </c>
      <c r="EO84" s="42"/>
      <c r="EP84" s="42"/>
      <c r="EQ84" s="42">
        <v>148.86600000000067</v>
      </c>
      <c r="ER84" s="42"/>
      <c r="ES84" s="42"/>
      <c r="ET84" s="42">
        <v>148.86599999999771</v>
      </c>
      <c r="EU84" s="42"/>
      <c r="EV84" s="42"/>
      <c r="EW84" s="42">
        <v>152.85999999999854</v>
      </c>
      <c r="EX84" s="42"/>
      <c r="EY84" s="42"/>
      <c r="EZ84" s="42">
        <v>152.86000000000035</v>
      </c>
      <c r="FA84" s="42"/>
      <c r="FB84" s="42"/>
      <c r="FC84" s="42">
        <v>156.73700000000144</v>
      </c>
      <c r="FD84" s="42"/>
      <c r="FE84" s="42"/>
      <c r="FF84" s="42">
        <v>157</v>
      </c>
      <c r="FG84" s="42"/>
      <c r="FH84" s="42"/>
      <c r="FI84" s="42">
        <v>160.51700000000028</v>
      </c>
      <c r="FJ84" s="42"/>
      <c r="FK84" s="42"/>
      <c r="FL84" s="42">
        <v>160.51800000000048</v>
      </c>
      <c r="FM84" s="42"/>
      <c r="FN84" s="42"/>
      <c r="FO84" s="42">
        <v>166.22900000000163</v>
      </c>
      <c r="FP84" s="42"/>
      <c r="FQ84" s="42"/>
      <c r="FR84" s="42">
        <v>166.26499999999999</v>
      </c>
      <c r="FS84" s="42"/>
      <c r="FT84" s="42"/>
      <c r="FU84" s="42">
        <v>169.86199999999872</v>
      </c>
      <c r="FV84" s="42"/>
      <c r="FW84" s="42"/>
      <c r="FX84" s="42">
        <v>169.86899999999787</v>
      </c>
      <c r="FY84" s="42"/>
      <c r="FZ84" s="42"/>
      <c r="GA84" s="42">
        <v>173.31799999999885</v>
      </c>
      <c r="GB84" s="42"/>
      <c r="GC84" s="42"/>
      <c r="GD84" s="42">
        <v>173.3259999999982</v>
      </c>
      <c r="GE84" s="42"/>
      <c r="GF84" s="42"/>
      <c r="GG84" s="42">
        <v>176.82300000000032</v>
      </c>
      <c r="GH84" s="42"/>
      <c r="GI84" s="42"/>
      <c r="GJ84" s="42">
        <v>176.84999999999945</v>
      </c>
      <c r="GK84" s="42"/>
      <c r="GL84" s="42"/>
      <c r="GM84" s="42">
        <v>180.25</v>
      </c>
      <c r="GN84" s="42"/>
      <c r="GO84" s="42"/>
      <c r="GP84" s="42">
        <v>180.4330000000009</v>
      </c>
      <c r="GQ84" s="42"/>
      <c r="GR84" s="42"/>
      <c r="GS84" s="42">
        <v>183.67099999999937</v>
      </c>
      <c r="GT84" s="42"/>
      <c r="GU84" s="42"/>
      <c r="GV84" s="42">
        <v>183.63699999999881</v>
      </c>
      <c r="GW84" s="42"/>
      <c r="GX84" s="42"/>
      <c r="GY84" s="42">
        <v>187.30599999999868</v>
      </c>
      <c r="GZ84" s="42"/>
      <c r="HA84" s="42"/>
      <c r="HB84" s="42">
        <v>185.24900000000071</v>
      </c>
      <c r="HC84" s="42"/>
      <c r="HD84" s="42"/>
      <c r="HE84" s="42">
        <v>188.37800000000152</v>
      </c>
      <c r="HF84" s="42"/>
      <c r="HG84" s="42"/>
      <c r="HH84" s="42">
        <v>188.39300000000003</v>
      </c>
      <c r="HI84" s="42"/>
      <c r="HJ84" s="42"/>
      <c r="HK84" s="42">
        <v>191.27500000000146</v>
      </c>
      <c r="HL84" s="42"/>
      <c r="HM84" s="42"/>
      <c r="HN84" s="42">
        <v>190.76100000000042</v>
      </c>
      <c r="HO84" s="42"/>
      <c r="HP84" s="42"/>
      <c r="HQ84" s="42">
        <v>193.70499999999993</v>
      </c>
      <c r="HR84" s="42"/>
      <c r="HS84" s="42"/>
      <c r="HT84" s="42">
        <v>193.70499999999993</v>
      </c>
      <c r="HU84" s="42"/>
      <c r="HV84" s="42"/>
      <c r="HW84" s="42">
        <v>196.57099999999991</v>
      </c>
      <c r="HX84" s="42"/>
      <c r="HY84" s="42"/>
      <c r="HZ84" s="42">
        <v>196.57099999999991</v>
      </c>
      <c r="IA84" s="42"/>
      <c r="IB84" s="42"/>
      <c r="IC84" s="42">
        <v>199.33499999999913</v>
      </c>
      <c r="ID84" s="42"/>
      <c r="IE84" s="42"/>
      <c r="IF84" s="42">
        <v>199.34300000000076</v>
      </c>
      <c r="IG84" s="42"/>
      <c r="IH84" s="42"/>
      <c r="II84" s="42">
        <v>202.02200000000084</v>
      </c>
      <c r="IJ84" s="42"/>
      <c r="IK84" s="42"/>
      <c r="IL84" s="42">
        <v>202.02199999999903</v>
      </c>
      <c r="IM84" s="42"/>
      <c r="IN84" s="42"/>
      <c r="IO84" s="42">
        <v>204.621000000001</v>
      </c>
      <c r="IP84" s="42"/>
      <c r="IQ84" s="42"/>
      <c r="IR84" s="42">
        <v>204.62199999999939</v>
      </c>
      <c r="IS84" s="42"/>
      <c r="IT84" s="42"/>
      <c r="IU84" s="42">
        <v>207.15900000000147</v>
      </c>
      <c r="IV84" s="42"/>
      <c r="IW84" s="42"/>
      <c r="IX84" s="42">
        <v>207.14799999999923</v>
      </c>
      <c r="IY84" s="42"/>
      <c r="IZ84" s="42"/>
      <c r="JA84" s="42">
        <v>209.60400000000118</v>
      </c>
      <c r="JB84" s="42"/>
      <c r="JC84" s="42"/>
      <c r="JD84" s="42">
        <v>209.59300000000076</v>
      </c>
      <c r="JE84" s="42"/>
      <c r="JF84" s="42"/>
      <c r="JG84" s="42">
        <v>211.95599999999831</v>
      </c>
      <c r="JH84" s="42"/>
      <c r="JI84" s="42"/>
      <c r="JJ84" s="42">
        <v>211.95599999999831</v>
      </c>
      <c r="JK84" s="42"/>
      <c r="JL84" s="42"/>
      <c r="JM84" s="42">
        <v>214.23100000000159</v>
      </c>
      <c r="JN84" s="42"/>
      <c r="JO84" s="42"/>
      <c r="JP84" s="42">
        <v>214.23099999999977</v>
      </c>
      <c r="JQ84" s="42"/>
      <c r="JR84" s="42"/>
      <c r="JS84" s="42">
        <v>216.42400000000089</v>
      </c>
      <c r="JT84" s="42"/>
      <c r="JU84" s="42"/>
      <c r="JV84" s="42">
        <v>216.42400000000089</v>
      </c>
      <c r="JW84" s="42"/>
      <c r="JX84" s="42"/>
      <c r="JY84" s="42">
        <v>218.53700000000208</v>
      </c>
      <c r="JZ84" s="42"/>
      <c r="KA84" s="42"/>
      <c r="KB84" s="42">
        <v>218.53700000000208</v>
      </c>
      <c r="KC84" s="42"/>
      <c r="KD84" s="42"/>
      <c r="KE84" s="42">
        <v>220.56600000000071</v>
      </c>
      <c r="KF84" s="42"/>
      <c r="KG84" s="42"/>
      <c r="KH84" s="42"/>
      <c r="KI84" s="42"/>
      <c r="KJ84" s="65"/>
    </row>
    <row r="85" spans="1:296">
      <c r="A85" s="10" t="s">
        <v>86</v>
      </c>
      <c r="B85" s="10" t="s">
        <v>79</v>
      </c>
      <c r="C85" s="78"/>
      <c r="D85" s="78"/>
      <c r="E85" s="78"/>
      <c r="F85" s="78"/>
      <c r="G85" s="78"/>
      <c r="H85" s="78"/>
      <c r="I85" s="78"/>
      <c r="J85" s="78"/>
      <c r="K85" s="78"/>
      <c r="L85" s="78"/>
      <c r="M85" s="78"/>
      <c r="N85" s="78"/>
      <c r="O85" s="78"/>
      <c r="P85" s="78"/>
      <c r="Q85" s="78"/>
      <c r="R85" s="78"/>
      <c r="S85" s="78"/>
      <c r="T85" s="78"/>
      <c r="U85" s="78"/>
      <c r="V85" s="78"/>
      <c r="W85" s="78"/>
      <c r="X85" s="78"/>
      <c r="Y85" s="78"/>
      <c r="Z85" s="78"/>
      <c r="AA85" s="78">
        <v>0</v>
      </c>
      <c r="AB85" s="78"/>
      <c r="AC85" s="78"/>
      <c r="AD85" s="78">
        <v>0</v>
      </c>
      <c r="AE85" s="78"/>
      <c r="AF85" s="78"/>
      <c r="AG85" s="78">
        <v>0</v>
      </c>
      <c r="AH85" s="78"/>
      <c r="AI85" s="78"/>
      <c r="AJ85" s="78">
        <v>0</v>
      </c>
      <c r="AK85" s="78"/>
      <c r="AL85" s="78"/>
      <c r="AM85" s="78">
        <v>5792.2</v>
      </c>
      <c r="AN85" s="78"/>
      <c r="AO85" s="78"/>
      <c r="AP85" s="78">
        <v>5710.9</v>
      </c>
      <c r="AQ85" s="78"/>
      <c r="AR85" s="78"/>
      <c r="AS85" s="78">
        <v>5263.8</v>
      </c>
      <c r="AT85" s="78"/>
      <c r="AU85" s="78"/>
      <c r="AV85" s="78">
        <v>4371.3</v>
      </c>
      <c r="AW85" s="78"/>
      <c r="AX85" s="78"/>
      <c r="AY85" s="78">
        <v>4093.8</v>
      </c>
      <c r="AZ85" s="78"/>
      <c r="BA85" s="78"/>
      <c r="BB85" s="78">
        <v>3912.5</v>
      </c>
      <c r="BC85" s="78"/>
      <c r="BD85" s="78"/>
      <c r="BE85" s="78">
        <v>3602.2</v>
      </c>
      <c r="BF85" s="78"/>
      <c r="BG85" s="78"/>
      <c r="BH85" s="78">
        <v>3707.8</v>
      </c>
      <c r="BI85" s="78"/>
      <c r="BJ85" s="78"/>
      <c r="BK85" s="78">
        <v>3223.2</v>
      </c>
      <c r="BL85" s="78"/>
      <c r="BM85" s="78"/>
      <c r="BN85" s="78">
        <v>3528</v>
      </c>
      <c r="BO85" s="78"/>
      <c r="BP85" s="78"/>
      <c r="BQ85" s="78">
        <v>2730</v>
      </c>
      <c r="BR85" s="78"/>
      <c r="BS85" s="78"/>
      <c r="BT85" s="78">
        <v>2697</v>
      </c>
      <c r="BU85" s="78"/>
      <c r="BV85" s="78"/>
      <c r="BW85" s="78">
        <v>2958</v>
      </c>
      <c r="BX85" s="78"/>
      <c r="BY85" s="78"/>
      <c r="BZ85" s="78">
        <v>2798</v>
      </c>
      <c r="CA85" s="78"/>
      <c r="CB85" s="78"/>
      <c r="CC85" s="78">
        <v>2691</v>
      </c>
      <c r="CD85" s="78"/>
      <c r="CE85" s="78"/>
      <c r="CF85" s="78">
        <v>2950</v>
      </c>
      <c r="CG85" s="78"/>
      <c r="CH85" s="78"/>
      <c r="CI85" s="78">
        <v>2759</v>
      </c>
      <c r="CJ85" s="78"/>
      <c r="CK85" s="78"/>
      <c r="CL85" s="78">
        <v>2404</v>
      </c>
      <c r="CM85" s="78"/>
      <c r="CN85" s="78"/>
      <c r="CO85" s="78">
        <v>1876</v>
      </c>
      <c r="CP85" s="78"/>
      <c r="CQ85" s="78"/>
      <c r="CR85" s="78">
        <v>2056</v>
      </c>
      <c r="CS85" s="78"/>
      <c r="CT85" s="78"/>
      <c r="CU85" s="78">
        <v>1744</v>
      </c>
      <c r="CV85" s="78"/>
      <c r="CW85" s="78"/>
      <c r="CX85" s="78">
        <v>2805</v>
      </c>
      <c r="CY85" s="78"/>
      <c r="CZ85" s="78"/>
      <c r="DA85" s="78">
        <v>2920</v>
      </c>
      <c r="DB85" s="78"/>
      <c r="DC85" s="78"/>
      <c r="DD85" s="78">
        <v>2896</v>
      </c>
      <c r="DE85" s="78"/>
      <c r="DF85" s="78"/>
      <c r="DG85" s="78">
        <v>1501</v>
      </c>
      <c r="DH85" s="78"/>
      <c r="DI85" s="78"/>
      <c r="DJ85" s="78">
        <v>2011.885</v>
      </c>
      <c r="DK85" s="78"/>
      <c r="DL85" s="78"/>
      <c r="DM85" s="78">
        <v>1938</v>
      </c>
      <c r="DN85" s="78"/>
      <c r="DO85" s="78"/>
      <c r="DP85" s="78">
        <v>1207.4770000000001</v>
      </c>
      <c r="DQ85" s="78"/>
      <c r="DR85" s="78"/>
      <c r="DS85" s="78">
        <v>1177.6179999999999</v>
      </c>
      <c r="DT85" s="78"/>
      <c r="DU85" s="78"/>
      <c r="DV85" s="78">
        <v>1289.396</v>
      </c>
      <c r="DW85" s="78"/>
      <c r="DX85" s="78"/>
      <c r="DY85" s="78">
        <v>1554.9839999999999</v>
      </c>
      <c r="DZ85" s="78"/>
      <c r="EA85" s="78"/>
      <c r="EB85" s="78">
        <v>962.93200000000002</v>
      </c>
      <c r="EC85" s="78"/>
      <c r="ED85" s="78"/>
      <c r="EE85" s="78">
        <v>1159.8810000000001</v>
      </c>
      <c r="EF85" s="78"/>
      <c r="EG85" s="78"/>
      <c r="EH85" s="78">
        <v>876.58</v>
      </c>
      <c r="EI85" s="78"/>
      <c r="EJ85" s="78"/>
      <c r="EK85" s="78">
        <v>1084.6980000000001</v>
      </c>
      <c r="EL85" s="78"/>
      <c r="EM85" s="78"/>
      <c r="EN85" s="78">
        <v>1442.3520000000001</v>
      </c>
      <c r="EO85" s="78"/>
      <c r="EP85" s="78"/>
      <c r="EQ85" s="78">
        <v>1201.6300000000001</v>
      </c>
      <c r="ER85" s="78"/>
      <c r="ES85" s="78"/>
      <c r="ET85" s="78">
        <v>1188.712</v>
      </c>
      <c r="EU85" s="78"/>
      <c r="EV85" s="78"/>
      <c r="EW85" s="78">
        <v>1144.7639999999999</v>
      </c>
      <c r="EX85" s="78"/>
      <c r="EY85" s="78"/>
      <c r="EZ85" s="78">
        <v>1170.085</v>
      </c>
      <c r="FA85" s="78"/>
      <c r="FB85" s="78"/>
      <c r="FC85" s="78">
        <v>3242</v>
      </c>
      <c r="FD85" s="78"/>
      <c r="FE85" s="78"/>
      <c r="FF85" s="78">
        <v>3469</v>
      </c>
      <c r="FG85" s="78"/>
      <c r="FH85" s="78"/>
      <c r="FI85" s="78">
        <v>3014.297</v>
      </c>
      <c r="FJ85" s="78"/>
      <c r="FK85" s="78"/>
      <c r="FL85" s="78">
        <v>3080.1030000000001</v>
      </c>
      <c r="FM85" s="78"/>
      <c r="FN85" s="78"/>
      <c r="FO85" s="78">
        <v>3198.895</v>
      </c>
      <c r="FP85" s="78"/>
      <c r="FQ85" s="78"/>
      <c r="FR85" s="78">
        <v>3840.5419999999999</v>
      </c>
      <c r="FS85" s="78"/>
      <c r="FT85" s="78"/>
      <c r="FU85" s="78">
        <v>3853.4090000000001</v>
      </c>
      <c r="FV85" s="78"/>
      <c r="FW85" s="78"/>
      <c r="FX85" s="78">
        <v>2887.4720000000002</v>
      </c>
      <c r="FY85" s="78"/>
      <c r="FZ85" s="78"/>
      <c r="GA85" s="78">
        <v>3583.502</v>
      </c>
      <c r="GB85" s="78"/>
      <c r="GC85" s="78"/>
      <c r="GD85" s="78">
        <v>3225.491</v>
      </c>
      <c r="GE85" s="78"/>
      <c r="GF85" s="78"/>
      <c r="GG85" s="78">
        <v>2905.41</v>
      </c>
      <c r="GH85" s="78"/>
      <c r="GI85" s="78"/>
      <c r="GJ85" s="78">
        <v>1376.925</v>
      </c>
      <c r="GK85" s="78"/>
      <c r="GL85" s="78"/>
      <c r="GM85" s="78">
        <v>4208.5460000000003</v>
      </c>
      <c r="GN85" s="78"/>
      <c r="GO85" s="78"/>
      <c r="GP85" s="78">
        <v>4047.8980000000001</v>
      </c>
      <c r="GQ85" s="78"/>
      <c r="GR85" s="78"/>
      <c r="GS85" s="78">
        <v>4234.308</v>
      </c>
      <c r="GT85" s="78"/>
      <c r="GU85" s="78"/>
      <c r="GV85" s="78">
        <v>4083.4830000000002</v>
      </c>
      <c r="GW85" s="78"/>
      <c r="GX85" s="78"/>
      <c r="GY85" s="78">
        <v>5133.3119999999999</v>
      </c>
      <c r="GZ85" s="78"/>
      <c r="HA85" s="78"/>
      <c r="HB85" s="78">
        <v>5683.299</v>
      </c>
      <c r="HC85" s="78"/>
      <c r="HD85" s="78"/>
      <c r="HE85" s="78">
        <v>5626.6180000000004</v>
      </c>
      <c r="HF85" s="78"/>
      <c r="HG85" s="78"/>
      <c r="HH85" s="78">
        <v>5237.6670000000004</v>
      </c>
      <c r="HI85" s="78"/>
      <c r="HJ85" s="78"/>
      <c r="HK85" s="78">
        <v>8263.1550000000007</v>
      </c>
      <c r="HL85" s="78"/>
      <c r="HM85" s="78"/>
      <c r="HN85" s="78">
        <v>9290.6779999999999</v>
      </c>
      <c r="HO85" s="78"/>
      <c r="HP85" s="78"/>
      <c r="HQ85" s="78">
        <v>12998.492</v>
      </c>
      <c r="HR85" s="78"/>
      <c r="HS85" s="78"/>
      <c r="HT85" s="78">
        <v>12235.402</v>
      </c>
      <c r="HU85" s="78"/>
      <c r="HV85" s="78"/>
      <c r="HW85" s="78">
        <v>12177.727000000001</v>
      </c>
      <c r="HX85" s="78"/>
      <c r="HY85" s="78"/>
      <c r="HZ85" s="78">
        <v>11782.062</v>
      </c>
      <c r="IA85" s="78"/>
      <c r="IB85" s="78"/>
      <c r="IC85" s="78">
        <v>11142.027</v>
      </c>
      <c r="ID85" s="78"/>
      <c r="IE85" s="78"/>
      <c r="IF85" s="78">
        <v>10840.46</v>
      </c>
      <c r="IG85" s="78"/>
      <c r="IH85" s="78"/>
      <c r="II85" s="78">
        <v>10313.933999999999</v>
      </c>
      <c r="IJ85" s="78"/>
      <c r="IK85" s="78"/>
      <c r="IL85" s="78">
        <v>10327.172</v>
      </c>
      <c r="IM85" s="78"/>
      <c r="IN85" s="78"/>
      <c r="IO85" s="78">
        <v>11988.65</v>
      </c>
      <c r="IP85" s="78"/>
      <c r="IQ85" s="78"/>
      <c r="IR85" s="78">
        <v>10744.874</v>
      </c>
      <c r="IS85" s="78"/>
      <c r="IT85" s="78"/>
      <c r="IU85" s="78">
        <v>11904.739</v>
      </c>
      <c r="IV85" s="78"/>
      <c r="IW85" s="78"/>
      <c r="IX85" s="78">
        <v>11599.236999999999</v>
      </c>
      <c r="IY85" s="78"/>
      <c r="IZ85" s="78"/>
      <c r="JA85" s="78">
        <v>10833.630999999999</v>
      </c>
      <c r="JB85" s="78"/>
      <c r="JC85" s="78"/>
      <c r="JD85" s="78">
        <v>10494.708000000001</v>
      </c>
      <c r="JE85" s="78"/>
      <c r="JF85" s="78"/>
      <c r="JG85" s="78">
        <v>11729.695</v>
      </c>
      <c r="JH85" s="78"/>
      <c r="JI85" s="78"/>
      <c r="JJ85" s="78">
        <v>11144.137000000001</v>
      </c>
      <c r="JK85" s="78"/>
      <c r="JL85" s="78"/>
      <c r="JM85" s="78">
        <v>12326.008</v>
      </c>
      <c r="JN85" s="78"/>
      <c r="JO85" s="78"/>
      <c r="JP85" s="78">
        <v>12205.806</v>
      </c>
      <c r="JQ85" s="78"/>
      <c r="JR85" s="78"/>
      <c r="JS85" s="78">
        <v>11634.847</v>
      </c>
      <c r="JT85" s="78"/>
      <c r="JU85" s="78"/>
      <c r="JV85" s="78">
        <v>14207.263999999999</v>
      </c>
      <c r="JW85" s="78"/>
      <c r="JX85" s="78"/>
      <c r="JY85" s="78">
        <v>14296.447</v>
      </c>
      <c r="JZ85" s="78"/>
      <c r="KA85" s="78"/>
      <c r="KB85" s="78">
        <v>13535.063</v>
      </c>
      <c r="KC85" s="78"/>
      <c r="KD85" s="78"/>
      <c r="KE85" s="78">
        <v>13122.147999999999</v>
      </c>
      <c r="KF85" s="78"/>
      <c r="KG85" s="78"/>
      <c r="KH85" s="78"/>
      <c r="KI85" s="78"/>
      <c r="KJ85" s="70"/>
    </row>
    <row r="86" spans="1:296">
      <c r="A86" s="11" t="s">
        <v>87</v>
      </c>
      <c r="B86" s="11" t="s">
        <v>79</v>
      </c>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c r="CU86" s="42"/>
      <c r="CV86" s="42"/>
      <c r="CW86" s="42"/>
      <c r="CX86" s="42"/>
      <c r="CY86" s="42"/>
      <c r="CZ86" s="42"/>
      <c r="DA86" s="42"/>
      <c r="DB86" s="42"/>
      <c r="DC86" s="42"/>
      <c r="DD86" s="42"/>
      <c r="DE86" s="42"/>
      <c r="DF86" s="42"/>
      <c r="DG86" s="42"/>
      <c r="DH86" s="42"/>
      <c r="DI86" s="42"/>
      <c r="DJ86" s="42"/>
      <c r="DK86" s="42"/>
      <c r="DL86" s="42"/>
      <c r="DM86" s="42"/>
      <c r="DN86" s="42"/>
      <c r="DO86" s="42"/>
      <c r="DP86" s="42"/>
      <c r="DQ86" s="42"/>
      <c r="DR86" s="42"/>
      <c r="DS86" s="42"/>
      <c r="DT86" s="42"/>
      <c r="DU86" s="42"/>
      <c r="DV86" s="42"/>
      <c r="DW86" s="42"/>
      <c r="DX86" s="42"/>
      <c r="DY86" s="42"/>
      <c r="DZ86" s="42"/>
      <c r="EA86" s="42"/>
      <c r="EB86" s="42"/>
      <c r="EC86" s="42"/>
      <c r="ED86" s="42"/>
      <c r="EE86" s="42"/>
      <c r="EF86" s="42"/>
      <c r="EG86" s="42"/>
      <c r="EH86" s="42"/>
      <c r="EI86" s="42"/>
      <c r="EJ86" s="42"/>
      <c r="EK86" s="42"/>
      <c r="EL86" s="42"/>
      <c r="EM86" s="42"/>
      <c r="EN86" s="42"/>
      <c r="EO86" s="42"/>
      <c r="EP86" s="42"/>
      <c r="EQ86" s="42"/>
      <c r="ER86" s="42"/>
      <c r="ES86" s="42"/>
      <c r="ET86" s="42"/>
      <c r="EU86" s="42"/>
      <c r="EV86" s="42"/>
      <c r="EW86" s="42"/>
      <c r="EX86" s="42"/>
      <c r="EY86" s="42"/>
      <c r="EZ86" s="42"/>
      <c r="FA86" s="42"/>
      <c r="FB86" s="42"/>
      <c r="FC86" s="42"/>
      <c r="FD86" s="42"/>
      <c r="FE86" s="42"/>
      <c r="FF86" s="42"/>
      <c r="FG86" s="42"/>
      <c r="FH86" s="42"/>
      <c r="FI86" s="42"/>
      <c r="FJ86" s="42"/>
      <c r="FK86" s="42"/>
      <c r="FL86" s="42"/>
      <c r="FM86" s="42"/>
      <c r="FN86" s="42"/>
      <c r="FO86" s="42"/>
      <c r="FP86" s="42"/>
      <c r="FQ86" s="42"/>
      <c r="FR86" s="42"/>
      <c r="FS86" s="42"/>
      <c r="FT86" s="42"/>
      <c r="FU86" s="42"/>
      <c r="FV86" s="42"/>
      <c r="FW86" s="42"/>
      <c r="FX86" s="42"/>
      <c r="FY86" s="42"/>
      <c r="FZ86" s="42"/>
      <c r="GA86" s="42"/>
      <c r="GB86" s="42"/>
      <c r="GC86" s="42"/>
      <c r="GD86" s="42"/>
      <c r="GE86" s="42"/>
      <c r="GF86" s="42"/>
      <c r="GG86" s="42"/>
      <c r="GH86" s="42"/>
      <c r="GI86" s="42"/>
      <c r="GJ86" s="42"/>
      <c r="GK86" s="42"/>
      <c r="GL86" s="42"/>
      <c r="GM86" s="42"/>
      <c r="GN86" s="42"/>
      <c r="GO86" s="42"/>
      <c r="GP86" s="42"/>
      <c r="GQ86" s="42"/>
      <c r="GR86" s="42"/>
      <c r="GS86" s="42"/>
      <c r="GT86" s="42"/>
      <c r="GU86" s="42"/>
      <c r="GV86" s="42"/>
      <c r="GW86" s="42"/>
      <c r="GX86" s="42"/>
      <c r="GY86" s="42"/>
      <c r="GZ86" s="42"/>
      <c r="HA86" s="42"/>
      <c r="HB86" s="42"/>
      <c r="HC86" s="42"/>
      <c r="HD86" s="42"/>
      <c r="HE86" s="42"/>
      <c r="HF86" s="42"/>
      <c r="HG86" s="42"/>
      <c r="HH86" s="42"/>
      <c r="HI86" s="42"/>
      <c r="HJ86" s="42"/>
      <c r="HK86" s="42"/>
      <c r="HL86" s="42"/>
      <c r="HM86" s="42"/>
      <c r="HN86" s="42"/>
      <c r="HO86" s="42"/>
      <c r="HP86" s="42"/>
      <c r="HQ86" s="42"/>
      <c r="HR86" s="42"/>
      <c r="HS86" s="42"/>
      <c r="HT86" s="42"/>
      <c r="HU86" s="42"/>
      <c r="HV86" s="42"/>
      <c r="HW86" s="42"/>
      <c r="HX86" s="42"/>
      <c r="HY86" s="42"/>
      <c r="HZ86" s="42"/>
      <c r="IA86" s="42"/>
      <c r="IB86" s="42"/>
      <c r="IC86" s="42"/>
      <c r="ID86" s="42"/>
      <c r="IE86" s="42"/>
      <c r="IF86" s="42"/>
      <c r="IG86" s="42"/>
      <c r="IH86" s="42"/>
      <c r="II86" s="42"/>
      <c r="IJ86" s="42"/>
      <c r="IK86" s="42"/>
      <c r="IL86" s="42"/>
      <c r="IM86" s="42"/>
      <c r="IN86" s="42"/>
      <c r="IO86" s="42"/>
      <c r="IP86" s="42"/>
      <c r="IQ86" s="42"/>
      <c r="IR86" s="42"/>
      <c r="IS86" s="42"/>
      <c r="IT86" s="42"/>
      <c r="IU86" s="42"/>
      <c r="IV86" s="42"/>
      <c r="IW86" s="42"/>
      <c r="IX86" s="42"/>
      <c r="IY86" s="42"/>
      <c r="IZ86" s="42"/>
      <c r="JA86" s="42"/>
      <c r="JB86" s="42"/>
      <c r="JC86" s="42"/>
      <c r="JD86" s="42"/>
      <c r="JE86" s="42"/>
      <c r="JF86" s="42"/>
      <c r="JG86" s="42"/>
      <c r="JH86" s="42"/>
      <c r="JI86" s="42"/>
      <c r="JJ86" s="42"/>
      <c r="JK86" s="42"/>
      <c r="JL86" s="42"/>
      <c r="JM86" s="42"/>
      <c r="JN86" s="42"/>
      <c r="JO86" s="42"/>
      <c r="JP86" s="42"/>
      <c r="JQ86" s="42"/>
      <c r="JR86" s="42"/>
      <c r="JS86" s="42"/>
      <c r="JT86" s="42"/>
      <c r="JU86" s="42"/>
      <c r="JV86" s="42"/>
      <c r="JW86" s="42"/>
      <c r="JX86" s="42"/>
      <c r="JY86" s="42"/>
      <c r="JZ86" s="42"/>
      <c r="KA86" s="42"/>
      <c r="KB86" s="42"/>
      <c r="KC86" s="42"/>
      <c r="KD86" s="42"/>
      <c r="KE86" s="42"/>
      <c r="KF86" s="42"/>
      <c r="KG86" s="42"/>
      <c r="KH86" s="42"/>
      <c r="KI86" s="42"/>
      <c r="KJ86" s="65"/>
    </row>
    <row r="87" spans="1:296">
      <c r="A87" s="11" t="s">
        <v>83</v>
      </c>
      <c r="B87" s="11" t="s">
        <v>79</v>
      </c>
      <c r="C87" s="42"/>
      <c r="D87" s="42"/>
      <c r="E87" s="42"/>
      <c r="F87" s="42"/>
      <c r="G87" s="42"/>
      <c r="H87" s="42"/>
      <c r="I87" s="42"/>
      <c r="J87" s="42"/>
      <c r="K87" s="42"/>
      <c r="L87" s="42"/>
      <c r="M87" s="42"/>
      <c r="N87" s="42"/>
      <c r="O87" s="42"/>
      <c r="P87" s="42"/>
      <c r="Q87" s="42"/>
      <c r="R87" s="42"/>
      <c r="S87" s="42"/>
      <c r="T87" s="42"/>
      <c r="U87" s="42"/>
      <c r="V87" s="42"/>
      <c r="W87" s="42"/>
      <c r="X87" s="42"/>
      <c r="Y87" s="42"/>
      <c r="Z87" s="42"/>
      <c r="AA87" s="42">
        <v>0</v>
      </c>
      <c r="AB87" s="42"/>
      <c r="AC87" s="42"/>
      <c r="AD87" s="42">
        <v>0</v>
      </c>
      <c r="AE87" s="42"/>
      <c r="AF87" s="42"/>
      <c r="AG87" s="42">
        <v>0</v>
      </c>
      <c r="AH87" s="42"/>
      <c r="AI87" s="42"/>
      <c r="AJ87" s="42">
        <v>0</v>
      </c>
      <c r="AK87" s="42"/>
      <c r="AL87" s="42"/>
      <c r="AM87" s="42">
        <v>5792.2</v>
      </c>
      <c r="AN87" s="42"/>
      <c r="AO87" s="42"/>
      <c r="AP87" s="42">
        <v>5710.9</v>
      </c>
      <c r="AQ87" s="42"/>
      <c r="AR87" s="42"/>
      <c r="AS87" s="42">
        <v>5263.8</v>
      </c>
      <c r="AT87" s="42"/>
      <c r="AU87" s="42"/>
      <c r="AV87" s="42">
        <v>4371.3</v>
      </c>
      <c r="AW87" s="42"/>
      <c r="AX87" s="42"/>
      <c r="AY87" s="42">
        <v>4093.8</v>
      </c>
      <c r="AZ87" s="42"/>
      <c r="BA87" s="42"/>
      <c r="BB87" s="42">
        <v>3912.5</v>
      </c>
      <c r="BC87" s="42"/>
      <c r="BD87" s="42"/>
      <c r="BE87" s="42">
        <v>3602.2</v>
      </c>
      <c r="BF87" s="42"/>
      <c r="BG87" s="42"/>
      <c r="BH87" s="42">
        <v>3707.8</v>
      </c>
      <c r="BI87" s="42"/>
      <c r="BJ87" s="42"/>
      <c r="BK87" s="42">
        <v>3223.2</v>
      </c>
      <c r="BL87" s="42"/>
      <c r="BM87" s="42"/>
      <c r="BN87" s="42">
        <v>3528</v>
      </c>
      <c r="BO87" s="42"/>
      <c r="BP87" s="42"/>
      <c r="BQ87" s="42">
        <v>2730</v>
      </c>
      <c r="BR87" s="42"/>
      <c r="BS87" s="42"/>
      <c r="BT87" s="42">
        <v>2697</v>
      </c>
      <c r="BU87" s="42"/>
      <c r="BV87" s="42"/>
      <c r="BW87" s="42">
        <v>2958</v>
      </c>
      <c r="BX87" s="42"/>
      <c r="BY87" s="42"/>
      <c r="BZ87" s="42">
        <v>2798</v>
      </c>
      <c r="CA87" s="42"/>
      <c r="CB87" s="42"/>
      <c r="CC87" s="42">
        <v>2691</v>
      </c>
      <c r="CD87" s="42"/>
      <c r="CE87" s="42"/>
      <c r="CF87" s="42">
        <v>2950</v>
      </c>
      <c r="CG87" s="42"/>
      <c r="CH87" s="42"/>
      <c r="CI87" s="42">
        <v>2759</v>
      </c>
      <c r="CJ87" s="42"/>
      <c r="CK87" s="42"/>
      <c r="CL87" s="42">
        <v>2404</v>
      </c>
      <c r="CM87" s="42"/>
      <c r="CN87" s="42"/>
      <c r="CO87" s="42">
        <v>1876</v>
      </c>
      <c r="CP87" s="42"/>
      <c r="CQ87" s="42"/>
      <c r="CR87" s="42">
        <v>2056</v>
      </c>
      <c r="CS87" s="42"/>
      <c r="CT87" s="42"/>
      <c r="CU87" s="42">
        <v>1744</v>
      </c>
      <c r="CV87" s="42"/>
      <c r="CW87" s="42"/>
      <c r="CX87" s="42">
        <v>2805</v>
      </c>
      <c r="CY87" s="42"/>
      <c r="CZ87" s="42"/>
      <c r="DA87" s="42">
        <v>2920</v>
      </c>
      <c r="DB87" s="42"/>
      <c r="DC87" s="42"/>
      <c r="DD87" s="42">
        <v>2896</v>
      </c>
      <c r="DE87" s="42"/>
      <c r="DF87" s="42"/>
      <c r="DG87" s="42">
        <v>1501</v>
      </c>
      <c r="DH87" s="42"/>
      <c r="DI87" s="42"/>
      <c r="DJ87" s="42">
        <v>2011.885</v>
      </c>
      <c r="DK87" s="42"/>
      <c r="DL87" s="42"/>
      <c r="DM87" s="42">
        <v>1938</v>
      </c>
      <c r="DN87" s="42"/>
      <c r="DO87" s="42"/>
      <c r="DP87" s="42">
        <v>1207.4770000000001</v>
      </c>
      <c r="DQ87" s="42"/>
      <c r="DR87" s="42"/>
      <c r="DS87" s="42">
        <v>1177.6179999999999</v>
      </c>
      <c r="DT87" s="42"/>
      <c r="DU87" s="42"/>
      <c r="DV87" s="42">
        <v>1289.396</v>
      </c>
      <c r="DW87" s="42"/>
      <c r="DX87" s="42"/>
      <c r="DY87" s="42">
        <v>1554.9839999999999</v>
      </c>
      <c r="DZ87" s="42"/>
      <c r="EA87" s="42"/>
      <c r="EB87" s="42">
        <v>962.93200000000002</v>
      </c>
      <c r="EC87" s="42"/>
      <c r="ED87" s="42"/>
      <c r="EE87" s="42">
        <v>1159.8810000000001</v>
      </c>
      <c r="EF87" s="42"/>
      <c r="EG87" s="42"/>
      <c r="EH87" s="42">
        <v>876.58</v>
      </c>
      <c r="EI87" s="42"/>
      <c r="EJ87" s="42"/>
      <c r="EK87" s="42">
        <v>1084.6980000000001</v>
      </c>
      <c r="EL87" s="42"/>
      <c r="EM87" s="42"/>
      <c r="EN87" s="42">
        <v>1442.3520000000001</v>
      </c>
      <c r="EO87" s="42"/>
      <c r="EP87" s="42"/>
      <c r="EQ87" s="42">
        <v>1201.6300000000001</v>
      </c>
      <c r="ER87" s="42"/>
      <c r="ES87" s="42"/>
      <c r="ET87" s="42">
        <v>1188.712</v>
      </c>
      <c r="EU87" s="42"/>
      <c r="EV87" s="42"/>
      <c r="EW87" s="42">
        <v>1144.7639999999999</v>
      </c>
      <c r="EX87" s="42"/>
      <c r="EY87" s="42"/>
      <c r="EZ87" s="42">
        <v>1170.085</v>
      </c>
      <c r="FA87" s="42"/>
      <c r="FB87" s="42"/>
      <c r="FC87" s="42">
        <v>3242</v>
      </c>
      <c r="FD87" s="42"/>
      <c r="FE87" s="42"/>
      <c r="FF87" s="42">
        <v>3469</v>
      </c>
      <c r="FG87" s="42"/>
      <c r="FH87" s="42"/>
      <c r="FI87" s="42">
        <v>3014.297</v>
      </c>
      <c r="FJ87" s="42"/>
      <c r="FK87" s="42"/>
      <c r="FL87" s="42">
        <v>3080.1030000000001</v>
      </c>
      <c r="FM87" s="42"/>
      <c r="FN87" s="42"/>
      <c r="FO87" s="42">
        <v>3198.895</v>
      </c>
      <c r="FP87" s="42"/>
      <c r="FQ87" s="42"/>
      <c r="FR87" s="42">
        <v>3840.5419999999999</v>
      </c>
      <c r="FS87" s="42"/>
      <c r="FT87" s="42"/>
      <c r="FU87" s="42">
        <v>3853.4090000000001</v>
      </c>
      <c r="FV87" s="42"/>
      <c r="FW87" s="42"/>
      <c r="FX87" s="42">
        <v>2887.4720000000002</v>
      </c>
      <c r="FY87" s="42"/>
      <c r="FZ87" s="42"/>
      <c r="GA87" s="42">
        <v>3583.502</v>
      </c>
      <c r="GB87" s="42"/>
      <c r="GC87" s="42"/>
      <c r="GD87" s="42">
        <v>3225.491</v>
      </c>
      <c r="GE87" s="42"/>
      <c r="GF87" s="42"/>
      <c r="GG87" s="42">
        <v>2905.41</v>
      </c>
      <c r="GH87" s="42"/>
      <c r="GI87" s="42"/>
      <c r="GJ87" s="42">
        <v>1376.925</v>
      </c>
      <c r="GK87" s="42"/>
      <c r="GL87" s="42"/>
      <c r="GM87" s="42">
        <v>4208.5460000000003</v>
      </c>
      <c r="GN87" s="42"/>
      <c r="GO87" s="42"/>
      <c r="GP87" s="42">
        <v>4047.8980000000001</v>
      </c>
      <c r="GQ87" s="42"/>
      <c r="GR87" s="42"/>
      <c r="GS87" s="42">
        <v>4234.308</v>
      </c>
      <c r="GT87" s="42"/>
      <c r="GU87" s="42"/>
      <c r="GV87" s="42">
        <v>4083.4830000000002</v>
      </c>
      <c r="GW87" s="42"/>
      <c r="GX87" s="42"/>
      <c r="GY87" s="42">
        <v>5133.3119999999999</v>
      </c>
      <c r="GZ87" s="42"/>
      <c r="HA87" s="42"/>
      <c r="HB87" s="42">
        <v>5683.299</v>
      </c>
      <c r="HC87" s="42"/>
      <c r="HD87" s="42"/>
      <c r="HE87" s="42">
        <v>5626.6180000000004</v>
      </c>
      <c r="HF87" s="42"/>
      <c r="HG87" s="42"/>
      <c r="HH87" s="42">
        <v>5237.6670000000004</v>
      </c>
      <c r="HI87" s="42"/>
      <c r="HJ87" s="42"/>
      <c r="HK87" s="42">
        <v>8263.1550000000007</v>
      </c>
      <c r="HL87" s="42"/>
      <c r="HM87" s="42"/>
      <c r="HN87" s="42">
        <v>9290.6779999999999</v>
      </c>
      <c r="HO87" s="42"/>
      <c r="HP87" s="42"/>
      <c r="HQ87" s="42">
        <v>12998.492</v>
      </c>
      <c r="HR87" s="42"/>
      <c r="HS87" s="42"/>
      <c r="HT87" s="42">
        <v>12235.402</v>
      </c>
      <c r="HU87" s="42"/>
      <c r="HV87" s="42"/>
      <c r="HW87" s="42">
        <v>12177.727000000001</v>
      </c>
      <c r="HX87" s="42"/>
      <c r="HY87" s="42"/>
      <c r="HZ87" s="42">
        <v>11782.062</v>
      </c>
      <c r="IA87" s="42"/>
      <c r="IB87" s="42"/>
      <c r="IC87" s="42">
        <v>11142.027</v>
      </c>
      <c r="ID87" s="42"/>
      <c r="IE87" s="42"/>
      <c r="IF87" s="42">
        <v>10840.46</v>
      </c>
      <c r="IG87" s="42"/>
      <c r="IH87" s="42"/>
      <c r="II87" s="42">
        <v>10313.933999999999</v>
      </c>
      <c r="IJ87" s="42"/>
      <c r="IK87" s="42"/>
      <c r="IL87" s="42">
        <v>10327.172</v>
      </c>
      <c r="IM87" s="42"/>
      <c r="IN87" s="42"/>
      <c r="IO87" s="42">
        <v>11988.65</v>
      </c>
      <c r="IP87" s="42"/>
      <c r="IQ87" s="42"/>
      <c r="IR87" s="42">
        <v>10744.874</v>
      </c>
      <c r="IS87" s="42"/>
      <c r="IT87" s="42"/>
      <c r="IU87" s="42">
        <v>11904.739</v>
      </c>
      <c r="IV87" s="42"/>
      <c r="IW87" s="42"/>
      <c r="IX87" s="42">
        <v>11599.236999999999</v>
      </c>
      <c r="IY87" s="42"/>
      <c r="IZ87" s="42"/>
      <c r="JA87" s="42">
        <v>10833.630999999999</v>
      </c>
      <c r="JB87" s="42"/>
      <c r="JC87" s="42"/>
      <c r="JD87" s="42">
        <v>10494.708000000001</v>
      </c>
      <c r="JE87" s="42"/>
      <c r="JF87" s="42"/>
      <c r="JG87" s="42">
        <v>11729.695</v>
      </c>
      <c r="JH87" s="42"/>
      <c r="JI87" s="42"/>
      <c r="JJ87" s="42">
        <v>11144.137000000001</v>
      </c>
      <c r="JK87" s="42"/>
      <c r="JL87" s="42"/>
      <c r="JM87" s="42">
        <v>12326.008</v>
      </c>
      <c r="JN87" s="42"/>
      <c r="JO87" s="42"/>
      <c r="JP87" s="42">
        <v>12205.806</v>
      </c>
      <c r="JQ87" s="42"/>
      <c r="JR87" s="42"/>
      <c r="JS87" s="42">
        <v>11634.847</v>
      </c>
      <c r="JT87" s="42"/>
      <c r="JU87" s="42"/>
      <c r="JV87" s="42">
        <v>14207.263999999999</v>
      </c>
      <c r="JW87" s="42"/>
      <c r="JX87" s="42"/>
      <c r="JY87" s="42">
        <v>14296.447</v>
      </c>
      <c r="JZ87" s="42"/>
      <c r="KA87" s="42"/>
      <c r="KB87" s="42">
        <v>13535.063</v>
      </c>
      <c r="KC87" s="42"/>
      <c r="KD87" s="42"/>
      <c r="KE87" s="42">
        <v>13122.147999999999</v>
      </c>
      <c r="KF87" s="42"/>
      <c r="KG87" s="42"/>
      <c r="KH87" s="42"/>
      <c r="KI87" s="42"/>
      <c r="KJ87" s="65"/>
    </row>
    <row r="88" spans="1:296">
      <c r="A88" s="11" t="s">
        <v>84</v>
      </c>
      <c r="B88" s="11" t="s">
        <v>79</v>
      </c>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c r="DA88" s="42"/>
      <c r="DB88" s="42"/>
      <c r="DC88" s="42"/>
      <c r="DD88" s="42"/>
      <c r="DE88" s="42"/>
      <c r="DF88" s="42"/>
      <c r="DG88" s="42"/>
      <c r="DH88" s="42"/>
      <c r="DI88" s="42"/>
      <c r="DJ88" s="42"/>
      <c r="DK88" s="42"/>
      <c r="DL88" s="42"/>
      <c r="DM88" s="42"/>
      <c r="DN88" s="42"/>
      <c r="DO88" s="42"/>
      <c r="DP88" s="42"/>
      <c r="DQ88" s="42"/>
      <c r="DR88" s="42"/>
      <c r="DS88" s="42"/>
      <c r="DT88" s="42"/>
      <c r="DU88" s="42"/>
      <c r="DV88" s="42"/>
      <c r="DW88" s="42"/>
      <c r="DX88" s="42"/>
      <c r="DY88" s="42"/>
      <c r="DZ88" s="42"/>
      <c r="EA88" s="42"/>
      <c r="EB88" s="42"/>
      <c r="EC88" s="42"/>
      <c r="ED88" s="42"/>
      <c r="EE88" s="42"/>
      <c r="EF88" s="42"/>
      <c r="EG88" s="42"/>
      <c r="EH88" s="42"/>
      <c r="EI88" s="42"/>
      <c r="EJ88" s="42"/>
      <c r="EK88" s="42"/>
      <c r="EL88" s="42"/>
      <c r="EM88" s="42"/>
      <c r="EN88" s="42"/>
      <c r="EO88" s="42"/>
      <c r="EP88" s="42"/>
      <c r="EQ88" s="42"/>
      <c r="ER88" s="42"/>
      <c r="ES88" s="42"/>
      <c r="ET88" s="42"/>
      <c r="EU88" s="42"/>
      <c r="EV88" s="42"/>
      <c r="EW88" s="42"/>
      <c r="EX88" s="42"/>
      <c r="EY88" s="42"/>
      <c r="EZ88" s="42"/>
      <c r="FA88" s="42"/>
      <c r="FB88" s="42"/>
      <c r="FC88" s="42"/>
      <c r="FD88" s="42"/>
      <c r="FE88" s="42"/>
      <c r="FF88" s="42"/>
      <c r="FG88" s="42"/>
      <c r="FH88" s="42"/>
      <c r="FI88" s="42"/>
      <c r="FJ88" s="42"/>
      <c r="FK88" s="42"/>
      <c r="FL88" s="42"/>
      <c r="FM88" s="42"/>
      <c r="FN88" s="42"/>
      <c r="FO88" s="42"/>
      <c r="FP88" s="42"/>
      <c r="FQ88" s="42"/>
      <c r="FR88" s="42"/>
      <c r="FS88" s="42"/>
      <c r="FT88" s="42"/>
      <c r="FU88" s="42"/>
      <c r="FV88" s="42"/>
      <c r="FW88" s="42"/>
      <c r="FX88" s="42"/>
      <c r="FY88" s="42"/>
      <c r="FZ88" s="42"/>
      <c r="GA88" s="42"/>
      <c r="GB88" s="42"/>
      <c r="GC88" s="42"/>
      <c r="GD88" s="42"/>
      <c r="GE88" s="42"/>
      <c r="GF88" s="42"/>
      <c r="GG88" s="42"/>
      <c r="GH88" s="42"/>
      <c r="GI88" s="42"/>
      <c r="GJ88" s="42"/>
      <c r="GK88" s="42"/>
      <c r="GL88" s="42"/>
      <c r="GM88" s="42"/>
      <c r="GN88" s="42"/>
      <c r="GO88" s="42"/>
      <c r="GP88" s="42"/>
      <c r="GQ88" s="42"/>
      <c r="GR88" s="42"/>
      <c r="GS88" s="42"/>
      <c r="GT88" s="42"/>
      <c r="GU88" s="42"/>
      <c r="GV88" s="42"/>
      <c r="GW88" s="42"/>
      <c r="GX88" s="42"/>
      <c r="GY88" s="42"/>
      <c r="GZ88" s="42"/>
      <c r="HA88" s="42"/>
      <c r="HB88" s="42"/>
      <c r="HC88" s="42"/>
      <c r="HD88" s="42"/>
      <c r="HE88" s="42"/>
      <c r="HF88" s="42"/>
      <c r="HG88" s="42"/>
      <c r="HH88" s="42"/>
      <c r="HI88" s="42"/>
      <c r="HJ88" s="42"/>
      <c r="HK88" s="42"/>
      <c r="HL88" s="42"/>
      <c r="HM88" s="42"/>
      <c r="HN88" s="42"/>
      <c r="HO88" s="42"/>
      <c r="HP88" s="42"/>
      <c r="HQ88" s="42"/>
      <c r="HR88" s="42"/>
      <c r="HS88" s="42"/>
      <c r="HT88" s="42"/>
      <c r="HU88" s="42"/>
      <c r="HV88" s="42"/>
      <c r="HW88" s="42"/>
      <c r="HX88" s="42"/>
      <c r="HY88" s="42"/>
      <c r="HZ88" s="42"/>
      <c r="IA88" s="42"/>
      <c r="IB88" s="42"/>
      <c r="IC88" s="42"/>
      <c r="ID88" s="42"/>
      <c r="IE88" s="42"/>
      <c r="IF88" s="42"/>
      <c r="IG88" s="42"/>
      <c r="IH88" s="42"/>
      <c r="II88" s="42"/>
      <c r="IJ88" s="42"/>
      <c r="IK88" s="42"/>
      <c r="IL88" s="42"/>
      <c r="IM88" s="42"/>
      <c r="IN88" s="42"/>
      <c r="IO88" s="42"/>
      <c r="IP88" s="42"/>
      <c r="IQ88" s="42"/>
      <c r="IR88" s="42"/>
      <c r="IS88" s="42"/>
      <c r="IT88" s="42"/>
      <c r="IU88" s="42"/>
      <c r="IV88" s="42"/>
      <c r="IW88" s="42"/>
      <c r="IX88" s="42"/>
      <c r="IY88" s="42"/>
      <c r="IZ88" s="42"/>
      <c r="JA88" s="42"/>
      <c r="JB88" s="42"/>
      <c r="JC88" s="42"/>
      <c r="JD88" s="42"/>
      <c r="JE88" s="42"/>
      <c r="JF88" s="42"/>
      <c r="JG88" s="42"/>
      <c r="JH88" s="42"/>
      <c r="JI88" s="42"/>
      <c r="JJ88" s="42"/>
      <c r="JK88" s="42"/>
      <c r="JL88" s="42"/>
      <c r="JM88" s="42"/>
      <c r="JN88" s="42"/>
      <c r="JO88" s="42"/>
      <c r="JP88" s="42"/>
      <c r="JQ88" s="42"/>
      <c r="JR88" s="42"/>
      <c r="JS88" s="42"/>
      <c r="JT88" s="42"/>
      <c r="JU88" s="42"/>
      <c r="JV88" s="42"/>
      <c r="JW88" s="42"/>
      <c r="JX88" s="42"/>
      <c r="JY88" s="42"/>
      <c r="JZ88" s="42"/>
      <c r="KA88" s="42"/>
      <c r="KB88" s="42"/>
      <c r="KC88" s="42"/>
      <c r="KD88" s="42"/>
      <c r="KE88" s="42"/>
      <c r="KF88" s="42"/>
      <c r="KG88" s="42"/>
      <c r="KH88" s="42"/>
      <c r="KI88" s="42"/>
      <c r="KJ88" s="65"/>
    </row>
    <row r="89" spans="1:296">
      <c r="A89" s="11" t="s">
        <v>85</v>
      </c>
      <c r="B89" s="11" t="s">
        <v>79</v>
      </c>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c r="DA89" s="42"/>
      <c r="DB89" s="42"/>
      <c r="DC89" s="42"/>
      <c r="DD89" s="42"/>
      <c r="DE89" s="42"/>
      <c r="DF89" s="42"/>
      <c r="DG89" s="42"/>
      <c r="DH89" s="42"/>
      <c r="DI89" s="42"/>
      <c r="DJ89" s="42"/>
      <c r="DK89" s="42"/>
      <c r="DL89" s="42"/>
      <c r="DM89" s="42"/>
      <c r="DN89" s="42"/>
      <c r="DO89" s="42"/>
      <c r="DP89" s="42"/>
      <c r="DQ89" s="42"/>
      <c r="DR89" s="42"/>
      <c r="DS89" s="42"/>
      <c r="DT89" s="42"/>
      <c r="DU89" s="42"/>
      <c r="DV89" s="42"/>
      <c r="DW89" s="42"/>
      <c r="DX89" s="42"/>
      <c r="DY89" s="42"/>
      <c r="DZ89" s="42"/>
      <c r="EA89" s="42"/>
      <c r="EB89" s="42"/>
      <c r="EC89" s="42"/>
      <c r="ED89" s="42"/>
      <c r="EE89" s="42"/>
      <c r="EF89" s="42"/>
      <c r="EG89" s="42"/>
      <c r="EH89" s="42"/>
      <c r="EI89" s="42"/>
      <c r="EJ89" s="42"/>
      <c r="EK89" s="42"/>
      <c r="EL89" s="42"/>
      <c r="EM89" s="42"/>
      <c r="EN89" s="42"/>
      <c r="EO89" s="42"/>
      <c r="EP89" s="42"/>
      <c r="EQ89" s="42"/>
      <c r="ER89" s="42"/>
      <c r="ES89" s="42"/>
      <c r="ET89" s="42"/>
      <c r="EU89" s="42"/>
      <c r="EV89" s="42"/>
      <c r="EW89" s="42"/>
      <c r="EX89" s="42"/>
      <c r="EY89" s="42"/>
      <c r="EZ89" s="42"/>
      <c r="FA89" s="42"/>
      <c r="FB89" s="42"/>
      <c r="FC89" s="42"/>
      <c r="FD89" s="42"/>
      <c r="FE89" s="42"/>
      <c r="FF89" s="42"/>
      <c r="FG89" s="42"/>
      <c r="FH89" s="42"/>
      <c r="FI89" s="42"/>
      <c r="FJ89" s="42"/>
      <c r="FK89" s="42"/>
      <c r="FL89" s="42"/>
      <c r="FM89" s="42"/>
      <c r="FN89" s="42"/>
      <c r="FO89" s="42"/>
      <c r="FP89" s="42"/>
      <c r="FQ89" s="42"/>
      <c r="FR89" s="42"/>
      <c r="FS89" s="42"/>
      <c r="FT89" s="42"/>
      <c r="FU89" s="42"/>
      <c r="FV89" s="42"/>
      <c r="FW89" s="42"/>
      <c r="FX89" s="42"/>
      <c r="FY89" s="42"/>
      <c r="FZ89" s="42"/>
      <c r="GA89" s="42"/>
      <c r="GB89" s="42"/>
      <c r="GC89" s="42"/>
      <c r="GD89" s="42"/>
      <c r="GE89" s="42"/>
      <c r="GF89" s="42"/>
      <c r="GG89" s="42"/>
      <c r="GH89" s="42"/>
      <c r="GI89" s="42"/>
      <c r="GJ89" s="42"/>
      <c r="GK89" s="42"/>
      <c r="GL89" s="42"/>
      <c r="GM89" s="42"/>
      <c r="GN89" s="42"/>
      <c r="GO89" s="42"/>
      <c r="GP89" s="42"/>
      <c r="GQ89" s="42"/>
      <c r="GR89" s="42"/>
      <c r="GS89" s="42"/>
      <c r="GT89" s="42"/>
      <c r="GU89" s="42"/>
      <c r="GV89" s="42"/>
      <c r="GW89" s="42"/>
      <c r="GX89" s="42"/>
      <c r="GY89" s="42"/>
      <c r="GZ89" s="42"/>
      <c r="HA89" s="42"/>
      <c r="HB89" s="42"/>
      <c r="HC89" s="42"/>
      <c r="HD89" s="42"/>
      <c r="HE89" s="42"/>
      <c r="HF89" s="42"/>
      <c r="HG89" s="42"/>
      <c r="HH89" s="42"/>
      <c r="HI89" s="42"/>
      <c r="HJ89" s="42"/>
      <c r="HK89" s="42"/>
      <c r="HL89" s="42"/>
      <c r="HM89" s="42"/>
      <c r="HN89" s="42"/>
      <c r="HO89" s="42"/>
      <c r="HP89" s="42"/>
      <c r="HQ89" s="42"/>
      <c r="HR89" s="42"/>
      <c r="HS89" s="42"/>
      <c r="HT89" s="42"/>
      <c r="HU89" s="42"/>
      <c r="HV89" s="42"/>
      <c r="HW89" s="42"/>
      <c r="HX89" s="42"/>
      <c r="HY89" s="42"/>
      <c r="HZ89" s="42"/>
      <c r="IA89" s="42"/>
      <c r="IB89" s="42"/>
      <c r="IC89" s="42"/>
      <c r="ID89" s="42"/>
      <c r="IE89" s="42"/>
      <c r="IF89" s="42"/>
      <c r="IG89" s="42"/>
      <c r="IH89" s="42"/>
      <c r="II89" s="42"/>
      <c r="IJ89" s="42"/>
      <c r="IK89" s="42"/>
      <c r="IL89" s="42"/>
      <c r="IM89" s="42"/>
      <c r="IN89" s="42"/>
      <c r="IO89" s="42"/>
      <c r="IP89" s="42"/>
      <c r="IQ89" s="42"/>
      <c r="IR89" s="42"/>
      <c r="IS89" s="42"/>
      <c r="IT89" s="42"/>
      <c r="IU89" s="42"/>
      <c r="IV89" s="42"/>
      <c r="IW89" s="42"/>
      <c r="IX89" s="42"/>
      <c r="IY89" s="42"/>
      <c r="IZ89" s="42"/>
      <c r="JA89" s="42"/>
      <c r="JB89" s="42"/>
      <c r="JC89" s="42"/>
      <c r="JD89" s="42"/>
      <c r="JE89" s="42"/>
      <c r="JF89" s="42"/>
      <c r="JG89" s="42"/>
      <c r="JH89" s="42"/>
      <c r="JI89" s="42"/>
      <c r="JJ89" s="42"/>
      <c r="JK89" s="42"/>
      <c r="JL89" s="42"/>
      <c r="JM89" s="42"/>
      <c r="JN89" s="42"/>
      <c r="JO89" s="42"/>
      <c r="JP89" s="42"/>
      <c r="JQ89" s="42"/>
      <c r="JR89" s="42"/>
      <c r="JS89" s="42"/>
      <c r="JT89" s="42"/>
      <c r="JU89" s="42"/>
      <c r="JV89" s="42"/>
      <c r="JW89" s="42"/>
      <c r="JX89" s="42"/>
      <c r="JY89" s="42"/>
      <c r="JZ89" s="42"/>
      <c r="KA89" s="42"/>
      <c r="KB89" s="42"/>
      <c r="KC89" s="42"/>
      <c r="KD89" s="42"/>
      <c r="KE89" s="42"/>
      <c r="KF89" s="42"/>
      <c r="KG89" s="42"/>
      <c r="KH89" s="42"/>
      <c r="KI89" s="42"/>
      <c r="KJ89" s="65"/>
    </row>
    <row r="90" spans="1:296">
      <c r="A90" s="10" t="s">
        <v>89</v>
      </c>
      <c r="B90" s="10" t="s">
        <v>79</v>
      </c>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c r="EO90" s="78"/>
      <c r="EP90" s="78"/>
      <c r="EQ90" s="78"/>
      <c r="ER90" s="78"/>
      <c r="ES90" s="78"/>
      <c r="ET90" s="78"/>
      <c r="EU90" s="78"/>
      <c r="EV90" s="78"/>
      <c r="EW90" s="78"/>
      <c r="EX90" s="78"/>
      <c r="EY90" s="78"/>
      <c r="EZ90" s="78"/>
      <c r="FA90" s="78"/>
      <c r="FB90" s="78"/>
      <c r="FC90" s="78"/>
      <c r="FD90" s="78"/>
      <c r="FE90" s="78"/>
      <c r="FF90" s="78"/>
      <c r="FG90" s="78"/>
      <c r="FH90" s="78"/>
      <c r="FI90" s="78"/>
      <c r="FJ90" s="78"/>
      <c r="FK90" s="78"/>
      <c r="FL90" s="78"/>
      <c r="FM90" s="78"/>
      <c r="FN90" s="78"/>
      <c r="FO90" s="78"/>
      <c r="FP90" s="78"/>
      <c r="FQ90" s="78"/>
      <c r="FR90" s="78"/>
      <c r="FS90" s="78"/>
      <c r="FT90" s="78"/>
      <c r="FU90" s="78"/>
      <c r="FV90" s="78"/>
      <c r="FW90" s="78"/>
      <c r="FX90" s="78"/>
      <c r="FY90" s="78"/>
      <c r="FZ90" s="78"/>
      <c r="GA90" s="78"/>
      <c r="GB90" s="78"/>
      <c r="GC90" s="78"/>
      <c r="GD90" s="78"/>
      <c r="GE90" s="78"/>
      <c r="GF90" s="78"/>
      <c r="GG90" s="78"/>
      <c r="GH90" s="78"/>
      <c r="GI90" s="78"/>
      <c r="GJ90" s="78"/>
      <c r="GK90" s="78"/>
      <c r="GL90" s="78"/>
      <c r="GM90" s="78"/>
      <c r="GN90" s="78"/>
      <c r="GO90" s="78"/>
      <c r="GP90" s="78"/>
      <c r="GQ90" s="78"/>
      <c r="GR90" s="78"/>
      <c r="GS90" s="78"/>
      <c r="GT90" s="78"/>
      <c r="GU90" s="78"/>
      <c r="GV90" s="78"/>
      <c r="GW90" s="78"/>
      <c r="GX90" s="78"/>
      <c r="GY90" s="78"/>
      <c r="GZ90" s="78"/>
      <c r="HA90" s="78"/>
      <c r="HB90" s="78"/>
      <c r="HC90" s="78"/>
      <c r="HD90" s="78"/>
      <c r="HE90" s="78"/>
      <c r="HF90" s="78"/>
      <c r="HG90" s="78"/>
      <c r="HH90" s="78"/>
      <c r="HI90" s="78"/>
      <c r="HJ90" s="78"/>
      <c r="HK90" s="78"/>
      <c r="HL90" s="78"/>
      <c r="HM90" s="78"/>
      <c r="HN90" s="78"/>
      <c r="HO90" s="78"/>
      <c r="HP90" s="78"/>
      <c r="HQ90" s="78"/>
      <c r="HR90" s="78"/>
      <c r="HS90" s="78"/>
      <c r="HT90" s="78"/>
      <c r="HU90" s="78"/>
      <c r="HV90" s="78"/>
      <c r="HW90" s="78"/>
      <c r="HX90" s="78"/>
      <c r="HY90" s="78"/>
      <c r="HZ90" s="78"/>
      <c r="IA90" s="78"/>
      <c r="IB90" s="78"/>
      <c r="IC90" s="78"/>
      <c r="ID90" s="78"/>
      <c r="IE90" s="78"/>
      <c r="IF90" s="78"/>
      <c r="IG90" s="78"/>
      <c r="IH90" s="78"/>
      <c r="II90" s="78"/>
      <c r="IJ90" s="78"/>
      <c r="IK90" s="78"/>
      <c r="IL90" s="78"/>
      <c r="IM90" s="78"/>
      <c r="IN90" s="78"/>
      <c r="IO90" s="78"/>
      <c r="IP90" s="78"/>
      <c r="IQ90" s="78"/>
      <c r="IR90" s="78"/>
      <c r="IS90" s="78"/>
      <c r="IT90" s="78"/>
      <c r="IU90" s="78"/>
      <c r="IV90" s="78"/>
      <c r="IW90" s="78"/>
      <c r="IX90" s="78"/>
      <c r="IY90" s="78"/>
      <c r="IZ90" s="78"/>
      <c r="JA90" s="78"/>
      <c r="JB90" s="78"/>
      <c r="JC90" s="78"/>
      <c r="JD90" s="78"/>
      <c r="JE90" s="78"/>
      <c r="JF90" s="78"/>
      <c r="JG90" s="78"/>
      <c r="JH90" s="78"/>
      <c r="JI90" s="78"/>
      <c r="JJ90" s="78"/>
      <c r="JK90" s="78"/>
      <c r="JL90" s="78"/>
      <c r="JM90" s="78"/>
      <c r="JN90" s="78"/>
      <c r="JO90" s="78"/>
      <c r="JP90" s="78"/>
      <c r="JQ90" s="78"/>
      <c r="JR90" s="78"/>
      <c r="JS90" s="78"/>
      <c r="JT90" s="78"/>
      <c r="JU90" s="78"/>
      <c r="JV90" s="78"/>
      <c r="JW90" s="78"/>
      <c r="JX90" s="78"/>
      <c r="JY90" s="78"/>
      <c r="JZ90" s="78"/>
      <c r="KA90" s="78"/>
      <c r="KB90" s="78"/>
      <c r="KC90" s="78"/>
      <c r="KD90" s="78"/>
      <c r="KE90" s="78"/>
      <c r="KF90" s="78"/>
      <c r="KG90" s="78"/>
      <c r="KH90" s="78"/>
      <c r="KI90" s="78"/>
      <c r="KJ90" s="70"/>
    </row>
    <row r="91" spans="1:296" ht="27" customHeight="1">
      <c r="A91" s="10" t="s">
        <v>90</v>
      </c>
      <c r="B91" s="10" t="s">
        <v>79</v>
      </c>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c r="EO91" s="78"/>
      <c r="EP91" s="78"/>
      <c r="EQ91" s="78"/>
      <c r="ER91" s="78"/>
      <c r="ES91" s="78"/>
      <c r="ET91" s="78"/>
      <c r="EU91" s="78"/>
      <c r="EV91" s="78"/>
      <c r="EW91" s="78"/>
      <c r="EX91" s="78"/>
      <c r="EY91" s="78"/>
      <c r="EZ91" s="78"/>
      <c r="FA91" s="78"/>
      <c r="FB91" s="78"/>
      <c r="FC91" s="78"/>
      <c r="FD91" s="78"/>
      <c r="FE91" s="78"/>
      <c r="FF91" s="78"/>
      <c r="FG91" s="78"/>
      <c r="FH91" s="78"/>
      <c r="FI91" s="78"/>
      <c r="FJ91" s="78"/>
      <c r="FK91" s="78"/>
      <c r="FL91" s="78"/>
      <c r="FM91" s="78"/>
      <c r="FN91" s="78"/>
      <c r="FO91" s="78"/>
      <c r="FP91" s="78"/>
      <c r="FQ91" s="78"/>
      <c r="FR91" s="78"/>
      <c r="FS91" s="78"/>
      <c r="FT91" s="78"/>
      <c r="FU91" s="78"/>
      <c r="FV91" s="78"/>
      <c r="FW91" s="78"/>
      <c r="FX91" s="78"/>
      <c r="FY91" s="78"/>
      <c r="FZ91" s="78"/>
      <c r="GA91" s="78"/>
      <c r="GB91" s="78"/>
      <c r="GC91" s="78"/>
      <c r="GD91" s="78"/>
      <c r="GE91" s="78"/>
      <c r="GF91" s="78"/>
      <c r="GG91" s="78"/>
      <c r="GH91" s="78"/>
      <c r="GI91" s="78"/>
      <c r="GJ91" s="78"/>
      <c r="GK91" s="78"/>
      <c r="GL91" s="78"/>
      <c r="GM91" s="78"/>
      <c r="GN91" s="78"/>
      <c r="GO91" s="78"/>
      <c r="GP91" s="78"/>
      <c r="GQ91" s="78"/>
      <c r="GR91" s="78"/>
      <c r="GS91" s="78"/>
      <c r="GT91" s="78"/>
      <c r="GU91" s="78"/>
      <c r="GV91" s="78"/>
      <c r="GW91" s="78"/>
      <c r="GX91" s="78"/>
      <c r="GY91" s="78"/>
      <c r="GZ91" s="78"/>
      <c r="HA91" s="78"/>
      <c r="HB91" s="78"/>
      <c r="HC91" s="78"/>
      <c r="HD91" s="78"/>
      <c r="HE91" s="78"/>
      <c r="HF91" s="78"/>
      <c r="HG91" s="78"/>
      <c r="HH91" s="78"/>
      <c r="HI91" s="78"/>
      <c r="HJ91" s="78"/>
      <c r="HK91" s="78"/>
      <c r="HL91" s="78"/>
      <c r="HM91" s="78"/>
      <c r="HN91" s="78"/>
      <c r="HO91" s="78"/>
      <c r="HP91" s="78"/>
      <c r="HQ91" s="78"/>
      <c r="HR91" s="78"/>
      <c r="HS91" s="78"/>
      <c r="HT91" s="78"/>
      <c r="HU91" s="78"/>
      <c r="HV91" s="78"/>
      <c r="HW91" s="78"/>
      <c r="HX91" s="78"/>
      <c r="HY91" s="78"/>
      <c r="HZ91" s="78"/>
      <c r="IA91" s="78"/>
      <c r="IB91" s="78"/>
      <c r="IC91" s="78"/>
      <c r="ID91" s="78"/>
      <c r="IE91" s="78"/>
      <c r="IF91" s="78"/>
      <c r="IG91" s="78"/>
      <c r="IH91" s="78"/>
      <c r="II91" s="78"/>
      <c r="IJ91" s="78"/>
      <c r="IK91" s="78"/>
      <c r="IL91" s="78"/>
      <c r="IM91" s="78"/>
      <c r="IN91" s="78"/>
      <c r="IO91" s="78"/>
      <c r="IP91" s="78"/>
      <c r="IQ91" s="78"/>
      <c r="IR91" s="78"/>
      <c r="IS91" s="78"/>
      <c r="IT91" s="78"/>
      <c r="IU91" s="78"/>
      <c r="IV91" s="78"/>
      <c r="IW91" s="78"/>
      <c r="IX91" s="78"/>
      <c r="IY91" s="78"/>
      <c r="IZ91" s="78"/>
      <c r="JA91" s="78"/>
      <c r="JB91" s="78"/>
      <c r="JC91" s="78"/>
      <c r="JD91" s="78"/>
      <c r="JE91" s="78"/>
      <c r="JF91" s="78"/>
      <c r="JG91" s="78"/>
      <c r="JH91" s="78"/>
      <c r="JI91" s="78"/>
      <c r="JJ91" s="78"/>
      <c r="JK91" s="78"/>
      <c r="JL91" s="78"/>
      <c r="JM91" s="78"/>
      <c r="JN91" s="78"/>
      <c r="JO91" s="78"/>
      <c r="JP91" s="78"/>
      <c r="JQ91" s="78"/>
      <c r="JR91" s="78"/>
      <c r="JS91" s="78"/>
      <c r="JT91" s="78"/>
      <c r="JU91" s="78"/>
      <c r="JV91" s="78"/>
      <c r="JW91" s="78"/>
      <c r="JX91" s="78"/>
      <c r="JY91" s="78"/>
      <c r="JZ91" s="78"/>
      <c r="KA91" s="78"/>
      <c r="KB91" s="78"/>
      <c r="KC91" s="78"/>
      <c r="KD91" s="78"/>
      <c r="KE91" s="78"/>
      <c r="KF91" s="78"/>
      <c r="KG91" s="78"/>
      <c r="KH91" s="78"/>
      <c r="KI91" s="78"/>
      <c r="KJ91" s="70" t="s">
        <v>27</v>
      </c>
    </row>
    <row r="92" spans="1:296">
      <c r="A92" s="10" t="s">
        <v>91</v>
      </c>
      <c r="B92" s="10" t="s">
        <v>79</v>
      </c>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c r="EO92" s="78"/>
      <c r="EP92" s="78"/>
      <c r="EQ92" s="78"/>
      <c r="ER92" s="78"/>
      <c r="ES92" s="78"/>
      <c r="ET92" s="78"/>
      <c r="EU92" s="78"/>
      <c r="EV92" s="78"/>
      <c r="EW92" s="78"/>
      <c r="EX92" s="78"/>
      <c r="EY92" s="78"/>
      <c r="EZ92" s="78"/>
      <c r="FA92" s="78"/>
      <c r="FB92" s="78"/>
      <c r="FC92" s="78"/>
      <c r="FD92" s="78"/>
      <c r="FE92" s="78"/>
      <c r="FF92" s="78"/>
      <c r="FG92" s="78"/>
      <c r="FH92" s="78"/>
      <c r="FI92" s="78"/>
      <c r="FJ92" s="78"/>
      <c r="FK92" s="78"/>
      <c r="FL92" s="78"/>
      <c r="FM92" s="78"/>
      <c r="FN92" s="78"/>
      <c r="FO92" s="78"/>
      <c r="FP92" s="78"/>
      <c r="FQ92" s="78"/>
      <c r="FR92" s="78"/>
      <c r="FS92" s="78"/>
      <c r="FT92" s="78"/>
      <c r="FU92" s="78"/>
      <c r="FV92" s="78"/>
      <c r="FW92" s="78"/>
      <c r="FX92" s="78"/>
      <c r="FY92" s="78"/>
      <c r="FZ92" s="78"/>
      <c r="GA92" s="78"/>
      <c r="GB92" s="78"/>
      <c r="GC92" s="78"/>
      <c r="GD92" s="78"/>
      <c r="GE92" s="78"/>
      <c r="GF92" s="78"/>
      <c r="GG92" s="78"/>
      <c r="GH92" s="78"/>
      <c r="GI92" s="78"/>
      <c r="GJ92" s="78"/>
      <c r="GK92" s="78"/>
      <c r="GL92" s="78"/>
      <c r="GM92" s="78"/>
      <c r="GN92" s="78"/>
      <c r="GO92" s="78"/>
      <c r="GP92" s="78"/>
      <c r="GQ92" s="78"/>
      <c r="GR92" s="78"/>
      <c r="GS92" s="78"/>
      <c r="GT92" s="78"/>
      <c r="GU92" s="78"/>
      <c r="GV92" s="78"/>
      <c r="GW92" s="78"/>
      <c r="GX92" s="78"/>
      <c r="GY92" s="78"/>
      <c r="GZ92" s="78"/>
      <c r="HA92" s="78"/>
      <c r="HB92" s="78"/>
      <c r="HC92" s="78"/>
      <c r="HD92" s="78"/>
      <c r="HE92" s="78"/>
      <c r="HF92" s="78"/>
      <c r="HG92" s="78"/>
      <c r="HH92" s="78"/>
      <c r="HI92" s="78"/>
      <c r="HJ92" s="78"/>
      <c r="HK92" s="78"/>
      <c r="HL92" s="78"/>
      <c r="HM92" s="78"/>
      <c r="HN92" s="78"/>
      <c r="HO92" s="78"/>
      <c r="HP92" s="78"/>
      <c r="HQ92" s="78"/>
      <c r="HR92" s="78"/>
      <c r="HS92" s="78"/>
      <c r="HT92" s="78"/>
      <c r="HU92" s="78"/>
      <c r="HV92" s="78"/>
      <c r="HW92" s="78"/>
      <c r="HX92" s="78"/>
      <c r="HY92" s="78"/>
      <c r="HZ92" s="78"/>
      <c r="IA92" s="78"/>
      <c r="IB92" s="78"/>
      <c r="IC92" s="78"/>
      <c r="ID92" s="78"/>
      <c r="IE92" s="78"/>
      <c r="IF92" s="78"/>
      <c r="IG92" s="78"/>
      <c r="IH92" s="78"/>
      <c r="II92" s="78"/>
      <c r="IJ92" s="78"/>
      <c r="IK92" s="78"/>
      <c r="IL92" s="78"/>
      <c r="IM92" s="78"/>
      <c r="IN92" s="78"/>
      <c r="IO92" s="78"/>
      <c r="IP92" s="78"/>
      <c r="IQ92" s="78"/>
      <c r="IR92" s="78"/>
      <c r="IS92" s="78"/>
      <c r="IT92" s="78"/>
      <c r="IU92" s="78"/>
      <c r="IV92" s="78"/>
      <c r="IW92" s="78"/>
      <c r="IX92" s="78"/>
      <c r="IY92" s="78"/>
      <c r="IZ92" s="78"/>
      <c r="JA92" s="78"/>
      <c r="JB92" s="78"/>
      <c r="JC92" s="78"/>
      <c r="JD92" s="78"/>
      <c r="JE92" s="78"/>
      <c r="JF92" s="78"/>
      <c r="JG92" s="78"/>
      <c r="JH92" s="78"/>
      <c r="JI92" s="78"/>
      <c r="JJ92" s="78"/>
      <c r="JK92" s="78"/>
      <c r="JL92" s="78"/>
      <c r="JM92" s="78"/>
      <c r="JN92" s="78"/>
      <c r="JO92" s="78"/>
      <c r="JP92" s="78"/>
      <c r="JQ92" s="78"/>
      <c r="JR92" s="78"/>
      <c r="JS92" s="78"/>
      <c r="JT92" s="78"/>
      <c r="JU92" s="78"/>
      <c r="JV92" s="78"/>
      <c r="JW92" s="78"/>
      <c r="JX92" s="78"/>
      <c r="JY92" s="78"/>
      <c r="JZ92" s="78"/>
      <c r="KA92" s="78"/>
      <c r="KB92" s="78"/>
      <c r="KC92" s="78"/>
      <c r="KD92" s="78"/>
      <c r="KE92" s="78"/>
      <c r="KF92" s="78"/>
      <c r="KG92" s="78"/>
      <c r="KH92" s="78"/>
      <c r="KI92" s="78"/>
      <c r="KJ92" s="70" t="s">
        <v>63</v>
      </c>
    </row>
    <row r="93" spans="1:296">
      <c r="A93" s="10" t="s">
        <v>92</v>
      </c>
      <c r="B93" s="10" t="s">
        <v>19</v>
      </c>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c r="EO93" s="78"/>
      <c r="EP93" s="78"/>
      <c r="EQ93" s="78"/>
      <c r="ER93" s="78"/>
      <c r="ES93" s="78"/>
      <c r="ET93" s="78"/>
      <c r="EU93" s="78"/>
      <c r="EV93" s="78"/>
      <c r="EW93" s="78"/>
      <c r="EX93" s="78"/>
      <c r="EY93" s="78"/>
      <c r="EZ93" s="78"/>
      <c r="FA93" s="78"/>
      <c r="FB93" s="78"/>
      <c r="FC93" s="78"/>
      <c r="FD93" s="78"/>
      <c r="FE93" s="78"/>
      <c r="FF93" s="78"/>
      <c r="FG93" s="78"/>
      <c r="FH93" s="78"/>
      <c r="FI93" s="78"/>
      <c r="FJ93" s="78"/>
      <c r="FK93" s="78"/>
      <c r="FL93" s="78"/>
      <c r="FM93" s="78"/>
      <c r="FN93" s="78"/>
      <c r="FO93" s="78"/>
      <c r="FP93" s="78"/>
      <c r="FQ93" s="78"/>
      <c r="FR93" s="78"/>
      <c r="FS93" s="78"/>
      <c r="FT93" s="78"/>
      <c r="FU93" s="78"/>
      <c r="FV93" s="78"/>
      <c r="FW93" s="78"/>
      <c r="FX93" s="78"/>
      <c r="FY93" s="78"/>
      <c r="FZ93" s="78"/>
      <c r="GA93" s="78"/>
      <c r="GB93" s="78"/>
      <c r="GC93" s="78"/>
      <c r="GD93" s="78"/>
      <c r="GE93" s="78"/>
      <c r="GF93" s="78"/>
      <c r="GG93" s="78"/>
      <c r="GH93" s="78"/>
      <c r="GI93" s="78"/>
      <c r="GJ93" s="78"/>
      <c r="GK93" s="78"/>
      <c r="GL93" s="78"/>
      <c r="GM93" s="78"/>
      <c r="GN93" s="78"/>
      <c r="GO93" s="78"/>
      <c r="GP93" s="78"/>
      <c r="GQ93" s="78"/>
      <c r="GR93" s="78"/>
      <c r="GS93" s="78"/>
      <c r="GT93" s="78"/>
      <c r="GU93" s="78"/>
      <c r="GV93" s="78"/>
      <c r="GW93" s="78"/>
      <c r="GX93" s="78"/>
      <c r="GY93" s="78"/>
      <c r="GZ93" s="78"/>
      <c r="HA93" s="78"/>
      <c r="HB93" s="78"/>
      <c r="HC93" s="78"/>
      <c r="HD93" s="78"/>
      <c r="HE93" s="78"/>
      <c r="HF93" s="78"/>
      <c r="HG93" s="78"/>
      <c r="HH93" s="78"/>
      <c r="HI93" s="78"/>
      <c r="HJ93" s="78"/>
      <c r="HK93" s="78"/>
      <c r="HL93" s="78"/>
      <c r="HM93" s="78"/>
      <c r="HN93" s="78"/>
      <c r="HO93" s="78"/>
      <c r="HP93" s="78"/>
      <c r="HQ93" s="78"/>
      <c r="HR93" s="78"/>
      <c r="HS93" s="78"/>
      <c r="HT93" s="78"/>
      <c r="HU93" s="78"/>
      <c r="HV93" s="78"/>
      <c r="HW93" s="78"/>
      <c r="HX93" s="78"/>
      <c r="HY93" s="78"/>
      <c r="HZ93" s="78"/>
      <c r="IA93" s="78"/>
      <c r="IB93" s="78"/>
      <c r="IC93" s="78"/>
      <c r="ID93" s="78"/>
      <c r="IE93" s="78"/>
      <c r="IF93" s="78"/>
      <c r="IG93" s="78"/>
      <c r="IH93" s="78"/>
      <c r="II93" s="78"/>
      <c r="IJ93" s="78"/>
      <c r="IK93" s="78"/>
      <c r="IL93" s="78"/>
      <c r="IM93" s="78"/>
      <c r="IN93" s="78"/>
      <c r="IO93" s="78"/>
      <c r="IP93" s="78"/>
      <c r="IQ93" s="78"/>
      <c r="IR93" s="78"/>
      <c r="IS93" s="78"/>
      <c r="IT93" s="78"/>
      <c r="IU93" s="78"/>
      <c r="IV93" s="78"/>
      <c r="IW93" s="78"/>
      <c r="IX93" s="78"/>
      <c r="IY93" s="78"/>
      <c r="IZ93" s="78"/>
      <c r="JA93" s="78"/>
      <c r="JB93" s="78"/>
      <c r="JC93" s="78"/>
      <c r="JD93" s="78"/>
      <c r="JE93" s="78"/>
      <c r="JF93" s="78"/>
      <c r="JG93" s="78"/>
      <c r="JH93" s="78"/>
      <c r="JI93" s="78"/>
      <c r="JJ93" s="78"/>
      <c r="JK93" s="78"/>
      <c r="JL93" s="78"/>
      <c r="JM93" s="78"/>
      <c r="JN93" s="78"/>
      <c r="JO93" s="78"/>
      <c r="JP93" s="78"/>
      <c r="JQ93" s="78"/>
      <c r="JR93" s="78"/>
      <c r="JS93" s="78"/>
      <c r="JT93" s="78"/>
      <c r="JU93" s="78"/>
      <c r="JV93" s="78"/>
      <c r="JW93" s="78"/>
      <c r="JX93" s="78"/>
      <c r="JY93" s="78"/>
      <c r="JZ93" s="78"/>
      <c r="KA93" s="78"/>
      <c r="KB93" s="78"/>
      <c r="KC93" s="78"/>
      <c r="KD93" s="78"/>
      <c r="KE93" s="78"/>
      <c r="KF93" s="78"/>
      <c r="KG93" s="78"/>
      <c r="KH93" s="78"/>
      <c r="KI93" s="78"/>
      <c r="KJ93" s="79"/>
    </row>
    <row r="94" spans="1:296">
      <c r="A94" s="63" t="s">
        <v>93</v>
      </c>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80"/>
      <c r="KA94" s="80"/>
      <c r="KB94" s="80"/>
      <c r="KC94" s="80"/>
      <c r="KD94" s="80"/>
      <c r="KE94" s="80"/>
      <c r="KF94" s="80"/>
      <c r="KG94" s="80"/>
      <c r="KH94" s="80"/>
      <c r="KI94" s="80"/>
      <c r="KJ94" s="283"/>
    </row>
    <row r="95" spans="1:296">
      <c r="A95" s="11" t="s">
        <v>94</v>
      </c>
      <c r="B95" s="11"/>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c r="DA95" s="42"/>
      <c r="DB95" s="42"/>
      <c r="DC95" s="42"/>
      <c r="DD95" s="42"/>
      <c r="DE95" s="42"/>
      <c r="DF95" s="42"/>
      <c r="DG95" s="42"/>
      <c r="DH95" s="42"/>
      <c r="DI95" s="42"/>
      <c r="DJ95" s="42"/>
      <c r="DK95" s="42"/>
      <c r="DL95" s="42"/>
      <c r="DM95" s="42"/>
      <c r="DN95" s="42"/>
      <c r="DO95" s="42"/>
      <c r="DP95" s="42"/>
      <c r="DQ95" s="42"/>
      <c r="DR95" s="42"/>
      <c r="DS95" s="42"/>
      <c r="DT95" s="42"/>
      <c r="DU95" s="42"/>
      <c r="DV95" s="42"/>
      <c r="DW95" s="42"/>
      <c r="DX95" s="42"/>
      <c r="DY95" s="42"/>
      <c r="DZ95" s="42"/>
      <c r="EA95" s="42"/>
      <c r="EB95" s="42"/>
      <c r="EC95" s="42"/>
      <c r="ED95" s="42"/>
      <c r="EE95" s="42"/>
      <c r="EF95" s="42"/>
      <c r="EG95" s="42"/>
      <c r="EH95" s="42"/>
      <c r="EI95" s="42"/>
      <c r="EJ95" s="42"/>
      <c r="EK95" s="42"/>
      <c r="EL95" s="42"/>
      <c r="EM95" s="42"/>
      <c r="EN95" s="42"/>
      <c r="EO95" s="42"/>
      <c r="EP95" s="42"/>
      <c r="EQ95" s="42"/>
      <c r="ER95" s="42"/>
      <c r="ES95" s="42"/>
      <c r="ET95" s="42"/>
      <c r="EU95" s="42"/>
      <c r="EV95" s="42"/>
      <c r="EW95" s="42"/>
      <c r="EX95" s="42"/>
      <c r="EY95" s="42"/>
      <c r="EZ95" s="42"/>
      <c r="FA95" s="42"/>
      <c r="FB95" s="42"/>
      <c r="FC95" s="42"/>
      <c r="FD95" s="42"/>
      <c r="FE95" s="42"/>
      <c r="FF95" s="42"/>
      <c r="FG95" s="42"/>
      <c r="FH95" s="42"/>
      <c r="FI95" s="42"/>
      <c r="FJ95" s="42"/>
      <c r="FK95" s="42"/>
      <c r="FL95" s="42"/>
      <c r="FM95" s="42"/>
      <c r="FN95" s="42"/>
      <c r="FO95" s="42"/>
      <c r="FP95" s="42"/>
      <c r="FQ95" s="42"/>
      <c r="FR95" s="42"/>
      <c r="FS95" s="42"/>
      <c r="FT95" s="42"/>
      <c r="FU95" s="42"/>
      <c r="FV95" s="42"/>
      <c r="FW95" s="42"/>
      <c r="FX95" s="42"/>
      <c r="FY95" s="42"/>
      <c r="FZ95" s="42"/>
      <c r="GA95" s="42"/>
      <c r="GB95" s="42"/>
      <c r="GC95" s="42"/>
      <c r="GD95" s="42"/>
      <c r="GE95" s="42"/>
      <c r="GF95" s="42"/>
      <c r="GG95" s="42"/>
      <c r="GH95" s="42"/>
      <c r="GI95" s="42"/>
      <c r="GJ95" s="42"/>
      <c r="GK95" s="42"/>
      <c r="GL95" s="42"/>
      <c r="GM95" s="42"/>
      <c r="GN95" s="42"/>
      <c r="GO95" s="42"/>
      <c r="GP95" s="42"/>
      <c r="GQ95" s="42"/>
      <c r="GR95" s="42"/>
      <c r="GS95" s="42"/>
      <c r="GT95" s="42"/>
      <c r="GU95" s="42"/>
      <c r="GV95" s="42"/>
      <c r="GW95" s="42"/>
      <c r="GX95" s="42"/>
      <c r="GY95" s="42"/>
      <c r="GZ95" s="42"/>
      <c r="HA95" s="42"/>
      <c r="HB95" s="42"/>
      <c r="HC95" s="42"/>
      <c r="HD95" s="42"/>
      <c r="HE95" s="42"/>
      <c r="HF95" s="42"/>
      <c r="HG95" s="42"/>
      <c r="HH95" s="42"/>
      <c r="HI95" s="42"/>
      <c r="HJ95" s="42"/>
      <c r="HK95" s="42"/>
      <c r="HL95" s="42"/>
      <c r="HM95" s="42"/>
      <c r="HN95" s="42"/>
      <c r="HO95" s="42"/>
      <c r="HP95" s="42"/>
      <c r="HQ95" s="42"/>
      <c r="HR95" s="42"/>
      <c r="HS95" s="42"/>
      <c r="HT95" s="42"/>
      <c r="HU95" s="42"/>
      <c r="HV95" s="42"/>
      <c r="HW95" s="42"/>
      <c r="HX95" s="42"/>
      <c r="HY95" s="42"/>
      <c r="HZ95" s="42"/>
      <c r="IA95" s="42"/>
      <c r="IB95" s="42"/>
      <c r="IC95" s="42"/>
      <c r="ID95" s="42"/>
      <c r="IE95" s="42"/>
      <c r="IF95" s="42"/>
      <c r="IG95" s="42"/>
      <c r="IH95" s="42"/>
      <c r="II95" s="42"/>
      <c r="IJ95" s="42"/>
      <c r="IK95" s="42"/>
      <c r="IL95" s="42"/>
      <c r="IM95" s="42"/>
      <c r="IN95" s="42"/>
      <c r="IO95" s="42"/>
      <c r="IP95" s="42"/>
      <c r="IQ95" s="42"/>
      <c r="IR95" s="42"/>
      <c r="IS95" s="42"/>
      <c r="IT95" s="42"/>
      <c r="IU95" s="42"/>
      <c r="IV95" s="42"/>
      <c r="IW95" s="42"/>
      <c r="IX95" s="42"/>
      <c r="IY95" s="42"/>
      <c r="IZ95" s="42"/>
      <c r="JA95" s="42"/>
      <c r="JB95" s="42"/>
      <c r="JC95" s="42"/>
      <c r="JD95" s="42"/>
      <c r="JE95" s="42"/>
      <c r="JF95" s="42"/>
      <c r="JG95" s="42"/>
      <c r="JH95" s="42"/>
      <c r="JI95" s="42"/>
      <c r="JJ95" s="42"/>
      <c r="JK95" s="42"/>
      <c r="JL95" s="42"/>
      <c r="JM95" s="42"/>
      <c r="JN95" s="42"/>
      <c r="JO95" s="42"/>
      <c r="JP95" s="42"/>
      <c r="JQ95" s="42"/>
      <c r="JR95" s="42"/>
      <c r="JS95" s="42"/>
      <c r="JT95" s="42"/>
      <c r="JU95" s="42"/>
      <c r="JV95" s="42"/>
      <c r="JW95" s="42"/>
      <c r="JX95" s="42"/>
      <c r="JY95" s="42"/>
      <c r="JZ95" s="81"/>
      <c r="KA95" s="81"/>
      <c r="KB95" s="81"/>
      <c r="KC95" s="81"/>
      <c r="KD95" s="81"/>
      <c r="KE95" s="81"/>
      <c r="KF95" s="81"/>
      <c r="KG95" s="81"/>
      <c r="KH95" s="81"/>
      <c r="KI95" s="81"/>
      <c r="KJ95" s="284"/>
    </row>
    <row r="96" spans="1:296" ht="12.75" customHeight="1">
      <c r="A96" s="82" t="s">
        <v>95</v>
      </c>
      <c r="B96" s="82"/>
      <c r="C96" s="82"/>
      <c r="D96" s="82"/>
      <c r="E96" s="82"/>
      <c r="F96" s="82"/>
      <c r="G96" s="82"/>
      <c r="H96" s="83"/>
    </row>
    <row r="97" spans="1:295">
      <c r="A97" s="84" t="s">
        <v>96</v>
      </c>
      <c r="B97" s="84"/>
      <c r="C97" s="84"/>
      <c r="D97" s="2"/>
      <c r="E97" s="2"/>
      <c r="F97" s="2"/>
      <c r="G97" s="2"/>
      <c r="H97" s="2"/>
    </row>
    <row r="98" spans="1:295">
      <c r="A98" s="258" t="s">
        <v>97</v>
      </c>
      <c r="B98" s="2"/>
      <c r="C98" s="2"/>
      <c r="D98" s="2"/>
      <c r="E98" s="2"/>
      <c r="F98" s="2"/>
      <c r="G98" s="2"/>
      <c r="H98" s="2"/>
    </row>
    <row r="99" spans="1:29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c r="IO99" s="27"/>
      <c r="IP99" s="27"/>
      <c r="IQ99" s="27"/>
      <c r="IR99" s="27"/>
      <c r="IS99" s="27"/>
      <c r="IT99" s="27"/>
      <c r="IU99" s="27"/>
      <c r="IV99" s="27"/>
      <c r="IW99" s="27"/>
      <c r="IX99" s="27"/>
      <c r="IY99" s="27"/>
      <c r="IZ99" s="27"/>
      <c r="JA99" s="27"/>
      <c r="JB99" s="27"/>
      <c r="JC99" s="27"/>
      <c r="JD99" s="27"/>
      <c r="JE99" s="27"/>
      <c r="JF99" s="27"/>
      <c r="JG99" s="27"/>
      <c r="JH99" s="27"/>
      <c r="JI99" s="27"/>
      <c r="JJ99" s="27"/>
      <c r="JK99" s="27"/>
      <c r="JL99" s="27"/>
      <c r="JM99" s="27"/>
      <c r="JN99" s="27"/>
      <c r="JO99" s="27"/>
      <c r="JP99" s="27"/>
      <c r="JQ99" s="27"/>
      <c r="JR99" s="27"/>
      <c r="JS99" s="27"/>
      <c r="JT99" s="27"/>
      <c r="JU99" s="27"/>
      <c r="JV99" s="27"/>
      <c r="JW99" s="27"/>
      <c r="JX99" s="27"/>
      <c r="JY99" s="27"/>
      <c r="JZ99" s="27"/>
      <c r="KA99" s="27"/>
      <c r="KB99" s="27"/>
      <c r="KC99" s="27"/>
      <c r="KD99" s="27"/>
      <c r="KE99" s="27"/>
      <c r="KF99" s="27"/>
      <c r="KG99" s="27"/>
      <c r="KH99" s="27"/>
      <c r="KI99" s="27"/>
    </row>
  </sheetData>
  <mergeCells count="12">
    <mergeCell ref="AY3:BE3"/>
    <mergeCell ref="A5:A6"/>
    <mergeCell ref="KJ5:KJ6"/>
    <mergeCell ref="KJ94:KJ95"/>
    <mergeCell ref="A2:G2"/>
    <mergeCell ref="O2:U2"/>
    <mergeCell ref="AA2:AG2"/>
    <mergeCell ref="AM2:AS2"/>
    <mergeCell ref="A3:G3"/>
    <mergeCell ref="O3:U3"/>
    <mergeCell ref="AA3:AG3"/>
    <mergeCell ref="AM3:AS3"/>
  </mergeCells>
  <hyperlinks>
    <hyperlink ref="B4" location="'TAND-MOROCCO (Séries)'!A7" display="[Real Sector]" xr:uid="{32E3E6E5-1B6B-40AF-9A02-6EDC6DE2A3CF}"/>
    <hyperlink ref="C4" location="'TAND-MOROCCO (Séries)'!A13" display="[Fiscal Sector]" xr:uid="{03220647-BE12-4106-A4BB-9F71024F9884}"/>
    <hyperlink ref="D4" location="'TAND-MOROCCO (Séries)'!A16" display="[Financial Sector]" xr:uid="{79587BEE-578E-4319-922A-9AF83F829134}"/>
    <hyperlink ref="E4" location="'TAND-MOROCCO (Séries)'!A63" display="[External Debt]" xr:uid="{6518BDDC-9125-4369-8C23-12215C236780}"/>
    <hyperlink ref="F4" location="'TAND-MOROCCO (Séries)'!A45" display="[External Sector]" xr:uid="{352A9432-8DCC-47AF-8301-9258B2B4F69D}"/>
    <hyperlink ref="G4" location="'TAND-MOROCCO (Séries)'!A91" display="[Population]" xr:uid="{EA91E252-49CA-4DC8-AF26-51860C2D41C5}"/>
    <hyperlink ref="A57" location="'E-TEMPLATE-I;II;III;VI'!A5" display=" II-Reserves Template" xr:uid="{300EE459-D5EC-4CB1-A4CD-2A177FC816AE}"/>
    <hyperlink ref="A58" location="'E-TEMPLATE-I(Série)'!A3" display="I. Official reserve assets and other foreign currency assets" xr:uid="{15D1CF5B-DB56-4F3A-8B02-DB44E76DD295}"/>
    <hyperlink ref="A59" location="'E-TEMPLATE-II(Série)'!A3" display="II. Predetermined short‑term net drains on foreign currency assets" xr:uid="{FABB425A-7DBC-401D-9DF5-D29235EE3C7D}"/>
    <hyperlink ref="A60" location="'E-TEMPLATE-III (séries)'!A3" display="III.  Contingent short‑term net drains on foreign currency assets " xr:uid="{23E2634A-45E0-450C-8488-39F90C3F4B6F}"/>
    <hyperlink ref="A61" location="'E-TEMPLATE-IV(Série)'!A3" display="IV. Memo items" xr:uid="{18ACED67-B65C-4F39-8D57-A148EF582D44}"/>
    <hyperlink ref="P4" location="'TAND-MOROCCO (Séries)'!A7" display="[Real Sector]" xr:uid="{EBA2531E-9E2A-4B6A-B892-DE99DC48CF9E}"/>
    <hyperlink ref="Q4" location="'TAND-MOROCCO (Séries)'!A13" display="[Fiscal Sector]" xr:uid="{C9128823-A23D-4DB1-A7E6-165B249BAC1E}"/>
    <hyperlink ref="R4" location="'TAND-MOROCCO (Séries)'!A16" display="[Financial Sector]" xr:uid="{CB6AF4C0-143F-41FB-9A88-D377F86B05BE}"/>
    <hyperlink ref="S4" location="'TAND-MOROCCO (Séries)'!A63" display="[External Debt]" xr:uid="{AE47DF8E-271E-4320-B347-54F05AD6A94F}"/>
    <hyperlink ref="T4" location="'TAND-MOROCCO (Séries)'!A45" display="[External Sector]" xr:uid="{B6913336-5B3C-41BF-8D35-EEBAA1921880}"/>
    <hyperlink ref="U4" location="'TAND-MOROCCO (Séries)'!A91" display="[Population]" xr:uid="{00CE106E-30A2-407C-893C-36904CA629A4}"/>
    <hyperlink ref="AB4" location="'TAND-MOROCCO (Séries)'!A7" display="[Real Sector]" xr:uid="{0017FA02-0D0D-4BF9-801C-DEA14B9A9C40}"/>
    <hyperlink ref="AC4" location="'TAND-MOROCCO (Séries)'!A13" display="[Fiscal Sector]" xr:uid="{6AA73E35-CCD7-4A5B-94E2-9F35C243F017}"/>
    <hyperlink ref="AD4" location="'TAND-MOROCCO (Séries)'!A16" display="[Financial Sector]" xr:uid="{A68B2049-9C57-4FB6-AA21-33C5B27F639A}"/>
    <hyperlink ref="AE4" location="'TAND-MOROCCO (Séries)'!A63" display="[External Debt]" xr:uid="{4A942826-42E1-42C2-810E-9F33E4E4792D}"/>
    <hyperlink ref="AF4" location="'TAND-MOROCCO (Séries)'!A45" display="[External Sector]" xr:uid="{F62F844A-138B-4EFE-A649-F1947376C560}"/>
    <hyperlink ref="AG4" location="'TAND-MOROCCO (Séries)'!A91" display="[Population]" xr:uid="{6CE38370-86AB-4D97-A068-EA579849EB24}"/>
    <hyperlink ref="AN4" location="'TAND-MOROCCO (Séries)'!A7" display="[Real Sector]" xr:uid="{3D455FBB-CF10-4AD2-BB7A-93DFDD8397D5}"/>
    <hyperlink ref="AO4" location="'TAND-MOROCCO (Séries)'!A13" display="[Fiscal Sector]" xr:uid="{D0499B25-8537-4B48-AD32-5D6A8D359414}"/>
    <hyperlink ref="AP4" location="'TAND-MOROCCO (Séries)'!A16" display="[Financial Sector]" xr:uid="{865E4900-0F1B-4895-8E00-84178F304D3E}"/>
    <hyperlink ref="AQ4" location="'TAND-MOROCCO (Séries)'!A63" display="[External Debt]" xr:uid="{11C15654-64D1-4DE3-AFAE-613662BB090E}"/>
    <hyperlink ref="AR4" location="'TAND-MOROCCO (Séries)'!A45" display="[External Sector]" xr:uid="{8ADD95D5-B807-4CB3-81B1-66BEF4E1CA66}"/>
    <hyperlink ref="AS4" location="'TAND-MOROCCO (Séries)'!A91" display="[Population]" xr:uid="{0E986DEA-6AA3-4252-9607-AE5A94FA1D1C}"/>
    <hyperlink ref="AZ4" location="'TAND-MOROCCO (Séries)'!A7" display="[Real Sector]" xr:uid="{65B68B9F-79CD-4C08-998E-83039FB214CF}"/>
    <hyperlink ref="BA4" location="'TAND-MOROCCO (Séries)'!A13" display="[Fiscal Sector]" xr:uid="{D53812D2-A8B3-4803-A7C1-6751FD2FAA5E}"/>
    <hyperlink ref="BB4" location="'TAND-MOROCCO (Séries)'!A16" display="[Financial Sector]" xr:uid="{4836AC66-EA6D-4C18-8EDC-09E4209EDBE6}"/>
    <hyperlink ref="BC4" location="'TAND-MOROCCO (Séries)'!A63" display="[External Debt]" xr:uid="{E9BF49C7-8CFC-4BBB-865F-D7CFEFA961AF}"/>
    <hyperlink ref="BD4" location="'TAND-MOROCCO (Séries)'!A45" display="[External Sector]" xr:uid="{D089F7AA-F321-43AA-8383-2BB0D0A88E01}"/>
    <hyperlink ref="BE4" location="'TAND-MOROCCO (Séries)'!A91" display="[Population]" xr:uid="{ADC20F58-3B67-43DB-9508-F2DCB3DC405D}"/>
    <hyperlink ref="KJ66" r:id="rId1" display="http://www.finances.gov.ma/Chiffres/chiffres.htm" xr:uid="{F015F9DD-1926-48F6-A703-905A6BEC0CD6}"/>
    <hyperlink ref="KJ57" location="'E-TEMPLATE-I;II;III;VI'!B3" display="Bank Al-Maghrib" xr:uid="{833C983A-FE2D-417D-9A90-D4793B47E34F}"/>
    <hyperlink ref="KJ79" location="'D.E.B.Q2-05 '!B24" display="Bank Al-Maghrib" xr:uid="{2DE2B331-B22E-482F-BBC6-6CB1FD6E7AE3}"/>
    <hyperlink ref="KJ92" r:id="rId2" display="http://www.oc.gov.ma/" xr:uid="{CA4CAEED-6D76-4420-A474-50417B844471}"/>
    <hyperlink ref="KJ91" r:id="rId3" display="http://www.finances.gov.ma/Chiffres/chiffres.htm" xr:uid="{670312C0-FF79-4A9A-8CA0-7C63C939F833}"/>
    <hyperlink ref="KJ68" location="'D.E.B.Q2-05 '!B8" display="Bank Al-Maghrib" xr:uid="{6665CFB3-9455-41D1-852E-78093B40B681}"/>
    <hyperlink ref="KJ65" r:id="rId4" display="http://www.bkam.gov.ma/Francais/Menu/Anex.asp" xr:uid="{AA358973-9EEB-432E-96C8-FE67C3AA93DD}"/>
    <hyperlink ref="KJ63" r:id="rId5" display="http://www.oc.gov.ma/" xr:uid="{16BEA9AF-14B8-43E3-B1CC-589D67EF9BAB}"/>
    <hyperlink ref="KJ62" r:id="rId6" display="http://www.oc.gov.ma/" xr:uid="{A69CDF06-C87A-446C-B781-9005397A885D}"/>
    <hyperlink ref="KJ17" r:id="rId7" display="http://www.bkam.gov.ma/Francais/Menu/Anex.asp" xr:uid="{47A6919F-5792-4D92-931E-60178DA0E77D}"/>
    <hyperlink ref="KJ15" r:id="rId8" display="http://www.finances.gov.ma/Chiffres/chiffres.htm" xr:uid="{2679685E-8E1E-4EA0-9088-9BD453A05484}"/>
    <hyperlink ref="KJ14" r:id="rId9" display="http://www.finances.gov.ma/Chiffres/chiffres.htm" xr:uid="{E35F5545-85A9-4DAE-ADF7-741C0176BF18}"/>
    <hyperlink ref="KJ8" r:id="rId10" display="http://www.hcp.ma/" xr:uid="{A2D6EFFB-5EA3-47F7-A369-FC8BEEC04A16}"/>
  </hyperlinks>
  <printOptions horizontalCentered="1" verticalCentered="1"/>
  <pageMargins left="0" right="0" top="0.78740157480314965" bottom="0" header="0" footer="0"/>
  <pageSetup paperSize="9" scale="10" orientation="portrait" r:id="rId11"/>
  <headerFooter alignWithMargins="0"/>
  <colBreaks count="2" manualBreakCount="2">
    <brk id="19" min="1" max="94" man="1"/>
    <brk id="43" min="1" max="9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0DEC-C64B-4F17-86ED-5B53242BA23A}">
  <sheetPr>
    <tabColor indexed="10"/>
  </sheetPr>
  <dimension ref="B1:I147"/>
  <sheetViews>
    <sheetView zoomScale="95" zoomScaleNormal="95" zoomScalePageLayoutView="125" workbookViewId="0">
      <selection activeCell="I121" sqref="I121"/>
    </sheetView>
  </sheetViews>
  <sheetFormatPr baseColWidth="10" defaultColWidth="10.81640625" defaultRowHeight="13"/>
  <cols>
    <col min="1" max="1" width="3.453125" style="86" customWidth="1"/>
    <col min="2" max="2" width="44.453125" style="86" customWidth="1"/>
    <col min="3" max="6" width="13.54296875" style="86" customWidth="1"/>
    <col min="7" max="7" width="11.81640625" style="86" customWidth="1"/>
    <col min="8" max="16384" width="10.81640625" style="86"/>
  </cols>
  <sheetData>
    <row r="1" spans="2:9" ht="15.5">
      <c r="B1" s="85" t="str">
        <f>'TAND-MOROCCO(IMF) '!A4</f>
        <v>Date of last update: May 26th, 2026</v>
      </c>
    </row>
    <row r="2" spans="2:9" ht="15.5">
      <c r="B2" s="286" t="s">
        <v>204</v>
      </c>
      <c r="C2" s="286"/>
      <c r="D2" s="286"/>
      <c r="E2" s="286"/>
      <c r="F2" s="286"/>
      <c r="G2" s="286"/>
    </row>
    <row r="3" spans="2:9">
      <c r="B3" s="287" t="s">
        <v>205</v>
      </c>
      <c r="C3" s="287"/>
      <c r="D3" s="287"/>
      <c r="E3" s="287"/>
      <c r="F3" s="287"/>
      <c r="G3" s="287"/>
    </row>
    <row r="4" spans="2:9">
      <c r="B4" s="287" t="s">
        <v>206</v>
      </c>
      <c r="C4" s="287"/>
      <c r="D4" s="287"/>
      <c r="E4" s="287"/>
      <c r="F4" s="287"/>
      <c r="G4" s="287"/>
    </row>
    <row r="5" spans="2:9" s="87" customFormat="1" ht="16" thickBot="1">
      <c r="B5" s="288" t="s">
        <v>207</v>
      </c>
      <c r="C5" s="289"/>
      <c r="D5" s="289"/>
      <c r="E5" s="289"/>
      <c r="F5" s="289"/>
      <c r="I5" s="86"/>
    </row>
    <row r="6" spans="2:9" s="89" customFormat="1" ht="14" thickTop="1" thickBot="1">
      <c r="B6" s="290"/>
      <c r="C6" s="291"/>
      <c r="D6" s="291"/>
      <c r="E6" s="291"/>
      <c r="F6" s="291"/>
      <c r="G6" s="88">
        <v>46113</v>
      </c>
      <c r="I6" s="86"/>
    </row>
    <row r="7" spans="2:9" ht="14" thickTop="1" thickBot="1">
      <c r="B7" s="292" t="s">
        <v>208</v>
      </c>
      <c r="C7" s="291"/>
      <c r="D7" s="291"/>
      <c r="E7" s="291"/>
      <c r="F7" s="291"/>
      <c r="G7" s="90">
        <v>469783.358672</v>
      </c>
      <c r="H7" s="91"/>
    </row>
    <row r="8" spans="2:9" ht="14" thickTop="1" thickBot="1">
      <c r="B8" s="297" t="s">
        <v>209</v>
      </c>
      <c r="C8" s="298"/>
      <c r="D8" s="298"/>
      <c r="E8" s="298"/>
      <c r="F8" s="298"/>
      <c r="G8" s="90">
        <v>418678.22318199999</v>
      </c>
      <c r="H8" s="91"/>
    </row>
    <row r="9" spans="2:9" ht="14" thickTop="1" thickBot="1">
      <c r="B9" s="299" t="s">
        <v>210</v>
      </c>
      <c r="C9" s="300"/>
      <c r="D9" s="300"/>
      <c r="E9" s="300"/>
      <c r="F9" s="300"/>
      <c r="G9" s="90">
        <v>385997.95</v>
      </c>
      <c r="H9" s="91"/>
    </row>
    <row r="10" spans="2:9" ht="14" thickTop="1" thickBot="1">
      <c r="B10" s="301" t="s">
        <v>211</v>
      </c>
      <c r="C10" s="296"/>
      <c r="D10" s="296"/>
      <c r="E10" s="296"/>
      <c r="F10" s="296"/>
      <c r="G10" s="90"/>
      <c r="H10" s="91"/>
    </row>
    <row r="11" spans="2:9" ht="14" thickTop="1" thickBot="1">
      <c r="B11" s="299" t="s">
        <v>212</v>
      </c>
      <c r="C11" s="300"/>
      <c r="D11" s="300"/>
      <c r="E11" s="300"/>
      <c r="F11" s="300"/>
      <c r="G11" s="90">
        <v>32680.273182000001</v>
      </c>
      <c r="H11" s="91"/>
    </row>
    <row r="12" spans="2:9" ht="14" thickTop="1" thickBot="1">
      <c r="B12" s="295" t="s">
        <v>213</v>
      </c>
      <c r="C12" s="296"/>
      <c r="D12" s="296"/>
      <c r="E12" s="296"/>
      <c r="F12" s="296"/>
      <c r="G12" s="90">
        <v>8714.0870436000005</v>
      </c>
      <c r="H12" s="91"/>
    </row>
    <row r="13" spans="2:9" ht="14" thickTop="1" thickBot="1">
      <c r="B13" s="295" t="s">
        <v>214</v>
      </c>
      <c r="C13" s="296"/>
      <c r="D13" s="296"/>
      <c r="E13" s="296"/>
      <c r="F13" s="296"/>
      <c r="G13" s="90">
        <v>0</v>
      </c>
      <c r="H13" s="91"/>
    </row>
    <row r="14" spans="2:9" ht="14" thickTop="1" thickBot="1">
      <c r="B14" s="293" t="s">
        <v>215</v>
      </c>
      <c r="C14" s="294"/>
      <c r="D14" s="294"/>
      <c r="E14" s="294"/>
      <c r="F14" s="294"/>
      <c r="G14" s="90">
        <v>0</v>
      </c>
      <c r="H14" s="91"/>
    </row>
    <row r="15" spans="2:9" ht="14" thickTop="1" thickBot="1">
      <c r="B15" s="295" t="s">
        <v>216</v>
      </c>
      <c r="C15" s="296"/>
      <c r="D15" s="296"/>
      <c r="E15" s="296"/>
      <c r="F15" s="296"/>
      <c r="G15" s="90">
        <v>23966.186138000001</v>
      </c>
      <c r="H15" s="91"/>
    </row>
    <row r="16" spans="2:9" ht="14" thickTop="1" thickBot="1">
      <c r="B16" s="293" t="s">
        <v>217</v>
      </c>
      <c r="C16" s="294"/>
      <c r="D16" s="294"/>
      <c r="E16" s="294"/>
      <c r="F16" s="294"/>
      <c r="G16" s="90"/>
      <c r="H16" s="91"/>
    </row>
    <row r="17" spans="2:9" ht="14" thickTop="1" thickBot="1">
      <c r="B17" s="297" t="s">
        <v>218</v>
      </c>
      <c r="C17" s="298"/>
      <c r="D17" s="298"/>
      <c r="E17" s="298"/>
      <c r="F17" s="298"/>
      <c r="G17" s="90">
        <v>1904.2819548</v>
      </c>
      <c r="H17" s="91"/>
    </row>
    <row r="18" spans="2:9" ht="14" thickTop="1" thickBot="1">
      <c r="B18" s="297" t="s">
        <v>219</v>
      </c>
      <c r="C18" s="298"/>
      <c r="D18" s="298"/>
      <c r="E18" s="298"/>
      <c r="F18" s="298"/>
      <c r="G18" s="90">
        <v>18790.061517999999</v>
      </c>
      <c r="H18" s="91"/>
    </row>
    <row r="19" spans="2:9" ht="14" thickTop="1" thickBot="1">
      <c r="B19" s="297" t="s">
        <v>220</v>
      </c>
      <c r="C19" s="298"/>
      <c r="D19" s="298"/>
      <c r="E19" s="298"/>
      <c r="F19" s="298"/>
      <c r="G19" s="90">
        <v>30410.792017</v>
      </c>
      <c r="H19" s="91"/>
    </row>
    <row r="20" spans="2:9" s="94" customFormat="1" ht="14" thickTop="1" thickBot="1">
      <c r="B20" s="302" t="s">
        <v>221</v>
      </c>
      <c r="C20" s="303"/>
      <c r="D20" s="303"/>
      <c r="E20" s="303"/>
      <c r="F20" s="303"/>
      <c r="G20" s="92">
        <v>0.71120622</v>
      </c>
      <c r="H20" s="93"/>
      <c r="I20" s="86"/>
    </row>
    <row r="21" spans="2:9" ht="14" thickTop="1" thickBot="1">
      <c r="B21" s="297" t="s">
        <v>222</v>
      </c>
      <c r="C21" s="298"/>
      <c r="D21" s="298"/>
      <c r="E21" s="298"/>
      <c r="F21" s="298"/>
      <c r="G21" s="90"/>
    </row>
    <row r="22" spans="2:9" ht="14" thickTop="1" thickBot="1">
      <c r="B22" s="299" t="s">
        <v>223</v>
      </c>
      <c r="C22" s="300"/>
      <c r="D22" s="300"/>
      <c r="E22" s="300"/>
      <c r="F22" s="300"/>
      <c r="G22" s="90"/>
    </row>
    <row r="23" spans="2:9" ht="14" thickTop="1" thickBot="1">
      <c r="B23" s="299" t="s">
        <v>224</v>
      </c>
      <c r="C23" s="300"/>
      <c r="D23" s="300"/>
      <c r="E23" s="300"/>
      <c r="F23" s="300"/>
      <c r="G23" s="90"/>
    </row>
    <row r="24" spans="2:9" ht="14" thickTop="1" thickBot="1">
      <c r="B24" s="299" t="s">
        <v>225</v>
      </c>
      <c r="C24" s="300"/>
      <c r="D24" s="300"/>
      <c r="E24" s="300"/>
      <c r="F24" s="300"/>
      <c r="G24" s="90"/>
    </row>
    <row r="25" spans="2:9" ht="14" thickTop="1" thickBot="1">
      <c r="B25" s="292" t="s">
        <v>226</v>
      </c>
      <c r="C25" s="291"/>
      <c r="D25" s="291"/>
      <c r="E25" s="291"/>
      <c r="F25" s="291"/>
      <c r="G25" s="90">
        <v>0</v>
      </c>
    </row>
    <row r="26" spans="2:9" ht="14" thickTop="1" thickBot="1">
      <c r="B26" s="299" t="s">
        <v>227</v>
      </c>
      <c r="C26" s="300"/>
      <c r="D26" s="300"/>
      <c r="E26" s="300"/>
      <c r="F26" s="300"/>
      <c r="G26" s="90"/>
    </row>
    <row r="27" spans="2:9" ht="14" thickTop="1" thickBot="1">
      <c r="B27" s="299" t="s">
        <v>228</v>
      </c>
      <c r="C27" s="300"/>
      <c r="D27" s="300"/>
      <c r="E27" s="300"/>
      <c r="F27" s="300"/>
      <c r="G27" s="90"/>
    </row>
    <row r="28" spans="2:9" ht="14" thickTop="1" thickBot="1">
      <c r="B28" s="299" t="s">
        <v>229</v>
      </c>
      <c r="C28" s="300"/>
      <c r="D28" s="300"/>
      <c r="E28" s="300"/>
      <c r="F28" s="300"/>
      <c r="G28" s="90"/>
    </row>
    <row r="29" spans="2:9" ht="14" thickTop="1" thickBot="1">
      <c r="B29" s="299" t="s">
        <v>230</v>
      </c>
      <c r="C29" s="300"/>
      <c r="D29" s="300"/>
      <c r="E29" s="300"/>
      <c r="F29" s="300"/>
      <c r="G29" s="90"/>
    </row>
    <row r="30" spans="2:9" ht="14" thickTop="1" thickBot="1">
      <c r="B30" s="299" t="s">
        <v>231</v>
      </c>
      <c r="C30" s="300"/>
      <c r="D30" s="300"/>
      <c r="E30" s="300"/>
      <c r="F30" s="300"/>
      <c r="G30" s="90"/>
    </row>
    <row r="31" spans="2:9" ht="14" thickTop="1" thickBot="1">
      <c r="B31" s="299" t="s">
        <v>225</v>
      </c>
      <c r="C31" s="300"/>
      <c r="D31" s="300"/>
      <c r="E31" s="300"/>
      <c r="F31" s="300"/>
      <c r="G31" s="90">
        <v>0</v>
      </c>
    </row>
    <row r="32" spans="2:9" ht="14" thickTop="1" thickBot="1">
      <c r="B32" s="299"/>
      <c r="C32" s="300"/>
      <c r="D32" s="300"/>
      <c r="E32" s="300"/>
      <c r="F32" s="300"/>
      <c r="G32" s="95"/>
    </row>
    <row r="33" spans="2:7" ht="14" thickTop="1" thickBot="1">
      <c r="B33" s="299"/>
      <c r="C33" s="300"/>
      <c r="D33" s="300"/>
      <c r="E33" s="300"/>
      <c r="F33" s="300"/>
      <c r="G33" s="96"/>
    </row>
    <row r="34" spans="2:7" ht="16.5" thickTop="1" thickBot="1">
      <c r="B34" s="97" t="s">
        <v>232</v>
      </c>
      <c r="C34" s="98"/>
      <c r="D34" s="99"/>
      <c r="E34" s="99"/>
      <c r="F34" s="99"/>
      <c r="G34" s="100"/>
    </row>
    <row r="35" spans="2:7" ht="14" thickTop="1" thickBot="1">
      <c r="B35" s="304"/>
      <c r="C35" s="304"/>
      <c r="D35" s="101">
        <f>+G6</f>
        <v>46113</v>
      </c>
      <c r="E35" s="305" t="s">
        <v>233</v>
      </c>
      <c r="F35" s="305"/>
      <c r="G35" s="305"/>
    </row>
    <row r="36" spans="2:7" ht="14" thickTop="1" thickBot="1">
      <c r="B36" s="304"/>
      <c r="C36" s="304"/>
      <c r="D36" s="305" t="s">
        <v>70</v>
      </c>
      <c r="E36" s="305" t="s">
        <v>234</v>
      </c>
      <c r="F36" s="305" t="s">
        <v>235</v>
      </c>
      <c r="G36" s="305" t="s">
        <v>236</v>
      </c>
    </row>
    <row r="37" spans="2:7" ht="14" thickTop="1" thickBot="1">
      <c r="B37" s="304"/>
      <c r="C37" s="304"/>
      <c r="D37" s="305"/>
      <c r="E37" s="305"/>
      <c r="F37" s="305"/>
      <c r="G37" s="305"/>
    </row>
    <row r="38" spans="2:7" ht="14" thickTop="1" thickBot="1">
      <c r="B38" s="307" t="s">
        <v>237</v>
      </c>
      <c r="C38" s="307"/>
      <c r="D38" s="102">
        <f>E38+F38+G38</f>
        <v>-23220</v>
      </c>
      <c r="E38" s="102">
        <f>E39+E40</f>
        <v>-2298</v>
      </c>
      <c r="F38" s="102">
        <f t="shared" ref="F38:G38" si="0">F39+F40</f>
        <v>-2873</v>
      </c>
      <c r="G38" s="102">
        <f t="shared" si="0"/>
        <v>-18049</v>
      </c>
    </row>
    <row r="39" spans="2:7" ht="14" thickTop="1" thickBot="1">
      <c r="B39" s="103" t="s">
        <v>238</v>
      </c>
      <c r="C39" s="104" t="s">
        <v>239</v>
      </c>
      <c r="D39" s="102">
        <f>E39+F39+G39</f>
        <v>-13039</v>
      </c>
      <c r="E39" s="344">
        <v>-1808</v>
      </c>
      <c r="F39" s="344">
        <v>-1319</v>
      </c>
      <c r="G39" s="344">
        <v>-9912</v>
      </c>
    </row>
    <row r="40" spans="2:7" ht="14" thickTop="1" thickBot="1">
      <c r="B40" s="103"/>
      <c r="C40" s="104" t="s">
        <v>240</v>
      </c>
      <c r="D40" s="102">
        <f>E40+F40+G40</f>
        <v>-10181</v>
      </c>
      <c r="E40" s="344">
        <v>-490</v>
      </c>
      <c r="F40" s="344">
        <v>-1554</v>
      </c>
      <c r="G40" s="344">
        <v>-8137</v>
      </c>
    </row>
    <row r="41" spans="2:7" ht="14" thickTop="1" thickBot="1">
      <c r="B41" s="103" t="s">
        <v>241</v>
      </c>
      <c r="C41" s="104" t="s">
        <v>239</v>
      </c>
      <c r="D41" s="102"/>
      <c r="E41" s="102"/>
      <c r="F41" s="102"/>
      <c r="G41" s="102"/>
    </row>
    <row r="42" spans="2:7" ht="14" thickTop="1" thickBot="1">
      <c r="B42" s="106"/>
      <c r="C42" s="104" t="s">
        <v>240</v>
      </c>
      <c r="D42" s="102"/>
      <c r="E42" s="102"/>
      <c r="F42" s="102"/>
      <c r="G42" s="102"/>
    </row>
    <row r="43" spans="2:7" ht="14" thickTop="1" thickBot="1">
      <c r="B43" s="307" t="s">
        <v>242</v>
      </c>
      <c r="C43" s="307"/>
      <c r="D43" s="102"/>
      <c r="E43" s="102"/>
      <c r="F43" s="102"/>
      <c r="G43" s="102"/>
    </row>
    <row r="44" spans="2:7" ht="14" thickTop="1" thickBot="1">
      <c r="B44" s="292" t="s">
        <v>243</v>
      </c>
      <c r="C44" s="292"/>
      <c r="D44" s="102"/>
      <c r="E44" s="102"/>
      <c r="F44" s="102"/>
      <c r="G44" s="102"/>
    </row>
    <row r="45" spans="2:7" ht="14" thickTop="1" thickBot="1">
      <c r="B45" s="292" t="s">
        <v>244</v>
      </c>
      <c r="C45" s="292"/>
      <c r="D45" s="102"/>
      <c r="E45" s="102"/>
      <c r="F45" s="102"/>
      <c r="G45" s="102"/>
    </row>
    <row r="46" spans="2:7" ht="14" thickTop="1" thickBot="1">
      <c r="B46" s="308" t="s">
        <v>245</v>
      </c>
      <c r="C46" s="308"/>
      <c r="D46" s="102"/>
      <c r="E46" s="102"/>
      <c r="F46" s="102"/>
      <c r="G46" s="102"/>
    </row>
    <row r="47" spans="2:7" ht="14" thickTop="1" thickBot="1">
      <c r="B47" s="292" t="s">
        <v>246</v>
      </c>
      <c r="C47" s="292"/>
      <c r="D47" s="102"/>
      <c r="E47" s="102"/>
      <c r="F47" s="102"/>
      <c r="G47" s="102"/>
    </row>
    <row r="48" spans="2:7" ht="14" thickTop="1" thickBot="1">
      <c r="B48" s="292" t="s">
        <v>247</v>
      </c>
      <c r="C48" s="292"/>
      <c r="D48" s="102"/>
      <c r="E48" s="102"/>
      <c r="F48" s="102"/>
      <c r="G48" s="102"/>
    </row>
    <row r="49" spans="2:7" ht="14" thickTop="1" thickBot="1">
      <c r="B49" s="292" t="s">
        <v>248</v>
      </c>
      <c r="C49" s="292"/>
      <c r="D49" s="102"/>
      <c r="E49" s="102"/>
      <c r="F49" s="102"/>
      <c r="G49" s="102"/>
    </row>
    <row r="50" spans="2:7" ht="14" thickTop="1" thickBot="1">
      <c r="B50" s="292" t="s">
        <v>249</v>
      </c>
      <c r="C50" s="292"/>
      <c r="D50" s="102"/>
      <c r="E50" s="102"/>
      <c r="F50" s="102"/>
      <c r="G50" s="102"/>
    </row>
    <row r="51" spans="2:7" ht="14" thickTop="1" thickBot="1">
      <c r="B51" s="292" t="s">
        <v>250</v>
      </c>
      <c r="C51" s="292"/>
      <c r="D51" s="102"/>
      <c r="E51" s="102"/>
      <c r="F51" s="102"/>
      <c r="G51" s="102"/>
    </row>
    <row r="52" spans="2:7" ht="14" thickTop="1" thickBot="1">
      <c r="B52" s="292" t="s">
        <v>251</v>
      </c>
      <c r="C52" s="292"/>
      <c r="D52" s="102"/>
      <c r="E52" s="102"/>
      <c r="F52" s="102"/>
      <c r="G52" s="107"/>
    </row>
    <row r="53" spans="2:7" ht="14" thickTop="1" thickBot="1">
      <c r="B53" s="107"/>
      <c r="C53" s="107"/>
      <c r="D53" s="107"/>
      <c r="E53" s="107"/>
      <c r="F53" s="107"/>
      <c r="G53" s="107"/>
    </row>
    <row r="54" spans="2:7" ht="16.5" thickTop="1" thickBot="1">
      <c r="B54" s="97" t="s">
        <v>252</v>
      </c>
      <c r="C54" s="107"/>
      <c r="D54" s="107"/>
      <c r="E54" s="107"/>
      <c r="F54" s="107"/>
      <c r="G54" s="100"/>
    </row>
    <row r="55" spans="2:7" ht="14" thickTop="1" thickBot="1">
      <c r="B55" s="306"/>
      <c r="C55" s="306"/>
      <c r="D55" s="101">
        <f>D35</f>
        <v>46113</v>
      </c>
      <c r="E55" s="310" t="s">
        <v>253</v>
      </c>
      <c r="F55" s="310"/>
      <c r="G55" s="310"/>
    </row>
    <row r="56" spans="2:7" ht="40" thickTop="1" thickBot="1">
      <c r="B56" s="306"/>
      <c r="C56" s="306"/>
      <c r="D56" s="108" t="s">
        <v>70</v>
      </c>
      <c r="E56" s="108" t="s">
        <v>234</v>
      </c>
      <c r="F56" s="108" t="s">
        <v>235</v>
      </c>
      <c r="G56" s="108" t="s">
        <v>236</v>
      </c>
    </row>
    <row r="57" spans="2:7" ht="14" thickTop="1" thickBot="1">
      <c r="B57" s="292" t="s">
        <v>254</v>
      </c>
      <c r="C57" s="292"/>
      <c r="D57" s="102">
        <f>+E57+F57+G57</f>
        <v>-22830</v>
      </c>
      <c r="E57" s="102">
        <f>+E58</f>
        <v>-2004</v>
      </c>
      <c r="F57" s="102">
        <f>+F58</f>
        <v>-4751</v>
      </c>
      <c r="G57" s="102">
        <f>+G58</f>
        <v>-16075</v>
      </c>
    </row>
    <row r="58" spans="2:7" ht="14" thickTop="1" thickBot="1">
      <c r="B58" s="309" t="s">
        <v>255</v>
      </c>
      <c r="C58" s="309"/>
      <c r="D58" s="102">
        <f>+E58+F58+G58</f>
        <v>-22830</v>
      </c>
      <c r="E58" s="345">
        <v>-2004</v>
      </c>
      <c r="F58" s="345">
        <v>-4751</v>
      </c>
      <c r="G58" s="345">
        <v>-16075</v>
      </c>
    </row>
    <row r="59" spans="2:7" ht="14" thickTop="1" thickBot="1">
      <c r="B59" s="309" t="s">
        <v>256</v>
      </c>
      <c r="C59" s="309"/>
      <c r="D59" s="102"/>
      <c r="E59" s="102"/>
      <c r="F59" s="102"/>
      <c r="G59" s="102"/>
    </row>
    <row r="60" spans="2:7" ht="14" thickTop="1" thickBot="1">
      <c r="B60" s="307" t="s">
        <v>257</v>
      </c>
      <c r="C60" s="307"/>
      <c r="D60" s="102"/>
      <c r="E60" s="102"/>
      <c r="F60" s="102"/>
      <c r="G60" s="102"/>
    </row>
    <row r="61" spans="2:7" ht="14" thickTop="1" thickBot="1">
      <c r="B61" s="292" t="s">
        <v>258</v>
      </c>
      <c r="C61" s="292"/>
      <c r="D61" s="102"/>
      <c r="E61" s="102"/>
      <c r="F61" s="102"/>
      <c r="G61" s="102"/>
    </row>
    <row r="62" spans="2:7" ht="14" thickTop="1" thickBot="1">
      <c r="B62" s="309" t="s">
        <v>259</v>
      </c>
      <c r="C62" s="309"/>
      <c r="D62" s="102"/>
      <c r="E62" s="102"/>
      <c r="F62" s="102"/>
      <c r="G62" s="102"/>
    </row>
    <row r="63" spans="2:7" ht="14" thickTop="1" thickBot="1">
      <c r="B63" s="309" t="s">
        <v>260</v>
      </c>
      <c r="C63" s="309"/>
      <c r="D63" s="102"/>
      <c r="E63" s="102"/>
      <c r="F63" s="102"/>
      <c r="G63" s="102"/>
    </row>
    <row r="64" spans="2:7" ht="14" thickTop="1" thickBot="1">
      <c r="B64" s="309" t="s">
        <v>261</v>
      </c>
      <c r="C64" s="309"/>
      <c r="D64" s="102"/>
      <c r="E64" s="102"/>
      <c r="F64" s="102"/>
      <c r="G64" s="102"/>
    </row>
    <row r="65" spans="2:7" ht="14" thickTop="1" thickBot="1">
      <c r="B65" s="292" t="s">
        <v>262</v>
      </c>
      <c r="C65" s="292"/>
      <c r="D65" s="102"/>
      <c r="E65" s="102"/>
      <c r="F65" s="102"/>
      <c r="G65" s="102"/>
    </row>
    <row r="66" spans="2:7" ht="14" thickTop="1" thickBot="1">
      <c r="B66" s="309" t="s">
        <v>263</v>
      </c>
      <c r="C66" s="309"/>
      <c r="D66" s="102"/>
      <c r="E66" s="102"/>
      <c r="F66" s="102"/>
      <c r="G66" s="102"/>
    </row>
    <row r="67" spans="2:7" ht="14" thickTop="1" thickBot="1">
      <c r="B67" s="297" t="s">
        <v>264</v>
      </c>
      <c r="C67" s="297"/>
      <c r="D67" s="102"/>
      <c r="E67" s="102"/>
      <c r="F67" s="102"/>
      <c r="G67" s="102"/>
    </row>
    <row r="68" spans="2:7" ht="14" thickTop="1" thickBot="1">
      <c r="B68" s="297" t="s">
        <v>265</v>
      </c>
      <c r="C68" s="297"/>
      <c r="D68" s="102"/>
      <c r="E68" s="102"/>
      <c r="F68" s="102"/>
      <c r="G68" s="102"/>
    </row>
    <row r="69" spans="2:7" ht="14" thickTop="1" thickBot="1">
      <c r="B69" s="309" t="s">
        <v>266</v>
      </c>
      <c r="C69" s="309"/>
      <c r="D69" s="102"/>
      <c r="E69" s="102"/>
      <c r="F69" s="102"/>
      <c r="G69" s="102"/>
    </row>
    <row r="70" spans="2:7" ht="14" thickTop="1" thickBot="1">
      <c r="B70" s="297" t="s">
        <v>267</v>
      </c>
      <c r="C70" s="297"/>
      <c r="D70" s="102"/>
      <c r="E70" s="102"/>
      <c r="F70" s="102"/>
      <c r="G70" s="102"/>
    </row>
    <row r="71" spans="2:7" ht="14" thickTop="1" thickBot="1">
      <c r="B71" s="297" t="s">
        <v>268</v>
      </c>
      <c r="C71" s="297"/>
      <c r="D71" s="102"/>
      <c r="E71" s="102"/>
      <c r="F71" s="102"/>
      <c r="G71" s="102"/>
    </row>
    <row r="72" spans="2:7" ht="14" thickTop="1" thickBot="1">
      <c r="B72" s="311" t="s">
        <v>269</v>
      </c>
      <c r="C72" s="311"/>
      <c r="D72" s="109"/>
      <c r="E72" s="109"/>
      <c r="F72" s="109"/>
      <c r="G72" s="109"/>
    </row>
    <row r="73" spans="2:7" ht="14" thickTop="1" thickBot="1">
      <c r="B73" s="292" t="s">
        <v>270</v>
      </c>
      <c r="C73" s="292"/>
      <c r="D73" s="102"/>
      <c r="E73" s="102"/>
      <c r="F73" s="102"/>
      <c r="G73" s="102"/>
    </row>
    <row r="74" spans="2:7" ht="14" thickTop="1" thickBot="1">
      <c r="B74" s="309" t="s">
        <v>271</v>
      </c>
      <c r="C74" s="309"/>
      <c r="D74" s="102"/>
      <c r="E74" s="102"/>
      <c r="F74" s="102"/>
      <c r="G74" s="102"/>
    </row>
    <row r="75" spans="2:7" ht="14" thickTop="1" thickBot="1">
      <c r="B75" s="309" t="s">
        <v>272</v>
      </c>
      <c r="C75" s="309"/>
      <c r="D75" s="102"/>
      <c r="E75" s="102"/>
      <c r="F75" s="102"/>
      <c r="G75" s="102"/>
    </row>
    <row r="76" spans="2:7" ht="14" thickTop="1" thickBot="1">
      <c r="B76" s="292" t="s">
        <v>273</v>
      </c>
      <c r="C76" s="292"/>
      <c r="D76" s="102"/>
      <c r="E76" s="102"/>
      <c r="F76" s="102"/>
      <c r="G76" s="102"/>
    </row>
    <row r="77" spans="2:7" ht="14" thickTop="1" thickBot="1">
      <c r="B77" s="309" t="s">
        <v>271</v>
      </c>
      <c r="C77" s="309"/>
      <c r="D77" s="102"/>
      <c r="E77" s="102"/>
      <c r="F77" s="102"/>
      <c r="G77" s="102"/>
    </row>
    <row r="78" spans="2:7" ht="14" thickTop="1" thickBot="1">
      <c r="B78" s="309" t="s">
        <v>272</v>
      </c>
      <c r="C78" s="309"/>
      <c r="D78" s="102"/>
      <c r="E78" s="102"/>
      <c r="F78" s="102"/>
      <c r="G78" s="102"/>
    </row>
    <row r="79" spans="2:7" ht="14" thickTop="1" thickBot="1">
      <c r="B79" s="292" t="s">
        <v>274</v>
      </c>
      <c r="C79" s="292"/>
      <c r="D79" s="102"/>
      <c r="E79" s="102"/>
      <c r="F79" s="102"/>
      <c r="G79" s="102"/>
    </row>
    <row r="80" spans="2:7" ht="14" thickTop="1" thickBot="1">
      <c r="B80" s="309" t="s">
        <v>275</v>
      </c>
      <c r="C80" s="309"/>
      <c r="D80" s="102"/>
      <c r="E80" s="102"/>
      <c r="F80" s="102"/>
      <c r="G80" s="102"/>
    </row>
    <row r="81" spans="2:7" ht="14" thickTop="1" thickBot="1">
      <c r="B81" s="309" t="s">
        <v>276</v>
      </c>
      <c r="C81" s="309"/>
      <c r="D81" s="102"/>
      <c r="E81" s="102"/>
      <c r="F81" s="102"/>
      <c r="G81" s="102"/>
    </row>
    <row r="82" spans="2:7" ht="14" thickTop="1" thickBot="1">
      <c r="B82" s="292" t="s">
        <v>277</v>
      </c>
      <c r="C82" s="292"/>
      <c r="D82" s="102"/>
      <c r="E82" s="102"/>
      <c r="F82" s="102"/>
      <c r="G82" s="102"/>
    </row>
    <row r="83" spans="2:7" ht="14" thickTop="1" thickBot="1">
      <c r="B83" s="309" t="s">
        <v>271</v>
      </c>
      <c r="C83" s="309"/>
      <c r="D83" s="102"/>
      <c r="E83" s="102"/>
      <c r="F83" s="102"/>
      <c r="G83" s="102"/>
    </row>
    <row r="84" spans="2:7" ht="14" thickTop="1" thickBot="1">
      <c r="B84" s="309" t="s">
        <v>272</v>
      </c>
      <c r="C84" s="309"/>
      <c r="D84" s="102"/>
      <c r="E84" s="102"/>
      <c r="F84" s="102"/>
      <c r="G84" s="102"/>
    </row>
    <row r="85" spans="2:7" ht="14" thickTop="1" thickBot="1">
      <c r="B85" s="292" t="s">
        <v>278</v>
      </c>
      <c r="C85" s="292"/>
      <c r="D85" s="102"/>
      <c r="E85" s="102"/>
      <c r="F85" s="102"/>
      <c r="G85" s="102"/>
    </row>
    <row r="86" spans="2:7" ht="14" thickTop="1" thickBot="1">
      <c r="B86" s="309" t="s">
        <v>279</v>
      </c>
      <c r="C86" s="309"/>
      <c r="D86" s="102"/>
      <c r="E86" s="102"/>
      <c r="F86" s="102"/>
      <c r="G86" s="102"/>
    </row>
    <row r="87" spans="2:7" ht="14" thickTop="1" thickBot="1">
      <c r="B87" s="309" t="s">
        <v>272</v>
      </c>
      <c r="C87" s="309"/>
      <c r="D87" s="102"/>
      <c r="E87" s="102"/>
      <c r="F87" s="102"/>
      <c r="G87" s="102"/>
    </row>
    <row r="88" spans="2:7" ht="14" thickTop="1" thickBot="1">
      <c r="B88" s="292" t="s">
        <v>280</v>
      </c>
      <c r="C88" s="292"/>
      <c r="D88" s="102"/>
      <c r="E88" s="102"/>
      <c r="F88" s="102"/>
      <c r="G88" s="102"/>
    </row>
    <row r="89" spans="2:7" ht="14" thickTop="1" thickBot="1">
      <c r="B89" s="107"/>
      <c r="C89" s="107"/>
      <c r="D89" s="107"/>
      <c r="E89" s="107"/>
      <c r="F89" s="107"/>
      <c r="G89" s="107"/>
    </row>
    <row r="90" spans="2:7" ht="16.5" thickTop="1" thickBot="1">
      <c r="B90" s="97" t="s">
        <v>137</v>
      </c>
      <c r="C90" s="107"/>
      <c r="D90" s="107"/>
      <c r="E90" s="107"/>
      <c r="F90" s="107"/>
      <c r="G90" s="100"/>
    </row>
    <row r="91" spans="2:7" ht="14" thickTop="1" thickBot="1">
      <c r="B91" s="312"/>
      <c r="C91" s="312"/>
      <c r="D91" s="312"/>
      <c r="E91" s="312"/>
      <c r="F91" s="312"/>
      <c r="G91" s="101">
        <f>+G6</f>
        <v>46113</v>
      </c>
    </row>
    <row r="92" spans="2:7" ht="14" thickTop="1" thickBot="1">
      <c r="B92" s="312" t="s">
        <v>281</v>
      </c>
      <c r="C92" s="312"/>
      <c r="D92" s="312"/>
      <c r="E92" s="312"/>
      <c r="F92" s="312"/>
      <c r="G92" s="110"/>
    </row>
    <row r="93" spans="2:7" ht="14" thickTop="1" thickBot="1">
      <c r="B93" s="309" t="s">
        <v>282</v>
      </c>
      <c r="C93" s="309"/>
      <c r="D93" s="309"/>
      <c r="E93" s="309"/>
      <c r="F93" s="309"/>
      <c r="G93" s="90"/>
    </row>
    <row r="94" spans="2:7" ht="14" thickTop="1" thickBot="1">
      <c r="B94" s="309" t="s">
        <v>283</v>
      </c>
      <c r="C94" s="309"/>
      <c r="D94" s="309"/>
      <c r="E94" s="309"/>
      <c r="F94" s="309"/>
      <c r="G94" s="90"/>
    </row>
    <row r="95" spans="2:7" ht="14" thickTop="1" thickBot="1">
      <c r="B95" s="297" t="s">
        <v>284</v>
      </c>
      <c r="C95" s="297"/>
      <c r="D95" s="297"/>
      <c r="E95" s="297"/>
      <c r="F95" s="297"/>
      <c r="G95" s="90"/>
    </row>
    <row r="96" spans="2:7" ht="14" thickTop="1" thickBot="1">
      <c r="B96" s="297" t="s">
        <v>285</v>
      </c>
      <c r="C96" s="297"/>
      <c r="D96" s="297"/>
      <c r="E96" s="297"/>
      <c r="F96" s="297"/>
      <c r="G96" s="90"/>
    </row>
    <row r="97" spans="2:7" ht="14" thickTop="1" thickBot="1">
      <c r="B97" s="297" t="s">
        <v>286</v>
      </c>
      <c r="C97" s="297"/>
      <c r="D97" s="297"/>
      <c r="E97" s="297"/>
      <c r="F97" s="297"/>
      <c r="G97" s="90"/>
    </row>
    <row r="98" spans="2:7" ht="14" thickTop="1" thickBot="1">
      <c r="B98" s="297" t="s">
        <v>287</v>
      </c>
      <c r="C98" s="297"/>
      <c r="D98" s="297"/>
      <c r="E98" s="297"/>
      <c r="F98" s="297"/>
      <c r="G98" s="90"/>
    </row>
    <row r="99" spans="2:7" ht="14" thickTop="1" thickBot="1">
      <c r="B99" s="309" t="s">
        <v>288</v>
      </c>
      <c r="C99" s="309"/>
      <c r="D99" s="309"/>
      <c r="E99" s="309"/>
      <c r="F99" s="309"/>
      <c r="G99" s="90"/>
    </row>
    <row r="100" spans="2:7" ht="14" thickTop="1" thickBot="1">
      <c r="B100" s="297" t="s">
        <v>289</v>
      </c>
      <c r="C100" s="297"/>
      <c r="D100" s="297"/>
      <c r="E100" s="297"/>
      <c r="F100" s="297"/>
      <c r="G100" s="90"/>
    </row>
    <row r="101" spans="2:7" ht="14" thickTop="1" thickBot="1">
      <c r="B101" s="297" t="s">
        <v>290</v>
      </c>
      <c r="C101" s="297"/>
      <c r="D101" s="297"/>
      <c r="E101" s="297"/>
      <c r="F101" s="297"/>
      <c r="G101" s="90"/>
    </row>
    <row r="102" spans="2:7" ht="14" thickTop="1" thickBot="1">
      <c r="B102" s="309" t="s">
        <v>291</v>
      </c>
      <c r="C102" s="309"/>
      <c r="D102" s="309"/>
      <c r="E102" s="309"/>
      <c r="F102" s="309"/>
      <c r="G102" s="90"/>
    </row>
    <row r="103" spans="2:7" ht="14" thickTop="1" thickBot="1">
      <c r="B103" s="297" t="s">
        <v>292</v>
      </c>
      <c r="C103" s="297"/>
      <c r="D103" s="297"/>
      <c r="E103" s="297"/>
      <c r="F103" s="297"/>
      <c r="G103" s="90"/>
    </row>
    <row r="104" spans="2:7" ht="14" thickTop="1" thickBot="1">
      <c r="B104" s="297" t="s">
        <v>293</v>
      </c>
      <c r="C104" s="297"/>
      <c r="D104" s="297"/>
      <c r="E104" s="297"/>
      <c r="F104" s="297"/>
      <c r="G104" s="90"/>
    </row>
    <row r="105" spans="2:7" ht="14" thickTop="1" thickBot="1">
      <c r="B105" s="297" t="s">
        <v>294</v>
      </c>
      <c r="C105" s="297"/>
      <c r="D105" s="297"/>
      <c r="E105" s="297"/>
      <c r="F105" s="297"/>
      <c r="G105" s="90"/>
    </row>
    <row r="106" spans="2:7" ht="14" thickTop="1" thickBot="1">
      <c r="B106" s="297" t="s">
        <v>295</v>
      </c>
      <c r="C106" s="297"/>
      <c r="D106" s="297"/>
      <c r="E106" s="297"/>
      <c r="F106" s="297"/>
      <c r="G106" s="111"/>
    </row>
    <row r="107" spans="2:7" ht="14" thickTop="1" thickBot="1">
      <c r="B107" s="309" t="s">
        <v>296</v>
      </c>
      <c r="C107" s="309"/>
      <c r="D107" s="309"/>
      <c r="E107" s="309"/>
      <c r="F107" s="309"/>
      <c r="G107" s="112">
        <v>0</v>
      </c>
    </row>
    <row r="108" spans="2:7" ht="14" thickTop="1" thickBot="1">
      <c r="B108" s="297" t="s">
        <v>297</v>
      </c>
      <c r="C108" s="297"/>
      <c r="D108" s="297"/>
      <c r="E108" s="297"/>
      <c r="F108" s="297"/>
      <c r="G108" s="111"/>
    </row>
    <row r="109" spans="2:7" ht="14" thickTop="1" thickBot="1">
      <c r="B109" s="297" t="s">
        <v>298</v>
      </c>
      <c r="C109" s="297"/>
      <c r="D109" s="297"/>
      <c r="E109" s="297"/>
      <c r="F109" s="297"/>
      <c r="G109" s="113">
        <v>0</v>
      </c>
    </row>
    <row r="110" spans="2:7" ht="14" thickTop="1" thickBot="1">
      <c r="B110" s="297" t="s">
        <v>299</v>
      </c>
      <c r="C110" s="297"/>
      <c r="D110" s="297"/>
      <c r="E110" s="297"/>
      <c r="F110" s="297"/>
      <c r="G110" s="90"/>
    </row>
    <row r="111" spans="2:7" ht="14" thickTop="1" thickBot="1">
      <c r="B111" s="297" t="s">
        <v>300</v>
      </c>
      <c r="C111" s="297"/>
      <c r="D111" s="297"/>
      <c r="E111" s="297"/>
      <c r="F111" s="297"/>
      <c r="G111" s="90"/>
    </row>
    <row r="112" spans="2:7" ht="14" thickTop="1" thickBot="1">
      <c r="B112" s="297" t="s">
        <v>301</v>
      </c>
      <c r="C112" s="297"/>
      <c r="D112" s="297"/>
      <c r="E112" s="297"/>
      <c r="F112" s="297"/>
      <c r="G112" s="90"/>
    </row>
    <row r="113" spans="2:7" ht="14" thickTop="1" thickBot="1">
      <c r="B113" s="309" t="s">
        <v>302</v>
      </c>
      <c r="C113" s="309"/>
      <c r="D113" s="309"/>
      <c r="E113" s="309"/>
      <c r="F113" s="309"/>
      <c r="G113" s="114"/>
    </row>
    <row r="114" spans="2:7" ht="14" thickTop="1" thickBot="1">
      <c r="B114" s="297" t="s">
        <v>303</v>
      </c>
      <c r="C114" s="297"/>
      <c r="D114" s="297"/>
      <c r="E114" s="297"/>
      <c r="F114" s="297"/>
      <c r="G114" s="115"/>
    </row>
    <row r="115" spans="2:7" ht="14" thickTop="1" thickBot="1">
      <c r="B115" s="309" t="s">
        <v>304</v>
      </c>
      <c r="C115" s="309"/>
      <c r="D115" s="309"/>
      <c r="E115" s="309"/>
      <c r="F115" s="309"/>
      <c r="G115" s="90"/>
    </row>
    <row r="116" spans="2:7" ht="14" thickTop="1" thickBot="1">
      <c r="B116" s="309" t="s">
        <v>305</v>
      </c>
      <c r="C116" s="309"/>
      <c r="D116" s="309"/>
      <c r="E116" s="309"/>
      <c r="F116" s="309"/>
      <c r="G116" s="90"/>
    </row>
    <row r="117" spans="2:7" ht="14" thickTop="1" thickBot="1">
      <c r="B117" s="297" t="s">
        <v>306</v>
      </c>
      <c r="C117" s="297"/>
      <c r="D117" s="297"/>
      <c r="E117" s="297"/>
      <c r="F117" s="297"/>
      <c r="G117" s="115"/>
    </row>
    <row r="118" spans="2:7" ht="14" thickTop="1" thickBot="1">
      <c r="B118" s="309" t="s">
        <v>307</v>
      </c>
      <c r="C118" s="309"/>
      <c r="D118" s="309"/>
      <c r="E118" s="309"/>
      <c r="F118" s="309"/>
      <c r="G118" s="90"/>
    </row>
    <row r="119" spans="2:7" ht="14" thickTop="1" thickBot="1">
      <c r="B119" s="297" t="s">
        <v>308</v>
      </c>
      <c r="C119" s="297"/>
      <c r="D119" s="297"/>
      <c r="E119" s="297"/>
      <c r="F119" s="297"/>
      <c r="G119" s="90"/>
    </row>
    <row r="120" spans="2:7" ht="14" thickTop="1" thickBot="1">
      <c r="B120" s="297" t="s">
        <v>309</v>
      </c>
      <c r="C120" s="297"/>
      <c r="D120" s="297"/>
      <c r="E120" s="297"/>
      <c r="F120" s="297"/>
      <c r="G120" s="90"/>
    </row>
    <row r="121" spans="2:7" ht="14" thickTop="1" thickBot="1">
      <c r="B121" s="309" t="s">
        <v>310</v>
      </c>
      <c r="C121" s="309"/>
      <c r="D121" s="309"/>
      <c r="E121" s="309"/>
      <c r="F121" s="309"/>
      <c r="G121" s="90"/>
    </row>
    <row r="122" spans="2:7" ht="14" thickTop="1" thickBot="1">
      <c r="B122" s="297" t="s">
        <v>311</v>
      </c>
      <c r="C122" s="297"/>
      <c r="D122" s="297"/>
      <c r="E122" s="297"/>
      <c r="F122" s="297"/>
      <c r="G122" s="90"/>
    </row>
    <row r="123" spans="2:7" ht="14" thickTop="1" thickBot="1">
      <c r="B123" s="297" t="s">
        <v>312</v>
      </c>
      <c r="C123" s="297"/>
      <c r="D123" s="297"/>
      <c r="E123" s="297"/>
      <c r="F123" s="297"/>
      <c r="G123" s="90"/>
    </row>
    <row r="124" spans="2:7" ht="14" thickTop="1" thickBot="1">
      <c r="B124" s="313" t="s">
        <v>313</v>
      </c>
      <c r="C124" s="313"/>
      <c r="D124" s="313"/>
      <c r="E124" s="313"/>
      <c r="F124" s="313"/>
      <c r="G124" s="110"/>
    </row>
    <row r="125" spans="2:7" ht="14" thickTop="1" thickBot="1">
      <c r="B125" s="309" t="s">
        <v>314</v>
      </c>
      <c r="C125" s="309"/>
      <c r="D125" s="309"/>
      <c r="E125" s="309"/>
      <c r="F125" s="309"/>
      <c r="G125" s="346">
        <v>469783.358672</v>
      </c>
    </row>
    <row r="126" spans="2:7" ht="14" thickTop="1" thickBot="1">
      <c r="B126" s="297" t="s">
        <v>315</v>
      </c>
      <c r="C126" s="297"/>
      <c r="D126" s="297"/>
      <c r="E126" s="297"/>
      <c r="F126" s="297"/>
      <c r="G126" s="346">
        <v>417163.66932464001</v>
      </c>
    </row>
    <row r="127" spans="2:7" ht="14" thickTop="1" thickBot="1">
      <c r="B127" s="297" t="s">
        <v>316</v>
      </c>
      <c r="C127" s="297"/>
      <c r="D127" s="297"/>
      <c r="E127" s="297"/>
      <c r="F127" s="297"/>
      <c r="G127" s="346">
        <v>52619.68934674</v>
      </c>
    </row>
    <row r="128" spans="2:7" ht="14.25" customHeight="1" thickTop="1" thickBot="1">
      <c r="B128" s="297" t="s">
        <v>317</v>
      </c>
      <c r="C128" s="297"/>
      <c r="D128" s="297"/>
      <c r="E128" s="297"/>
      <c r="F128" s="297"/>
      <c r="G128" s="114"/>
    </row>
    <row r="129" spans="2:2" ht="16" thickTop="1">
      <c r="B129" s="117" t="s">
        <v>318</v>
      </c>
    </row>
    <row r="131" spans="2:2" s="119" customFormat="1" ht="13.5">
      <c r="B131" s="118" t="s">
        <v>319</v>
      </c>
    </row>
    <row r="132" spans="2:2" s="119" customFormat="1" ht="13.5">
      <c r="B132" s="118" t="s">
        <v>320</v>
      </c>
    </row>
    <row r="133" spans="2:2" s="119" customFormat="1" ht="13.5">
      <c r="B133" s="118" t="s">
        <v>321</v>
      </c>
    </row>
    <row r="134" spans="2:2" s="119" customFormat="1" ht="13.5">
      <c r="B134" s="118" t="s">
        <v>322</v>
      </c>
    </row>
    <row r="135" spans="2:2" s="119" customFormat="1" ht="13.5">
      <c r="B135" s="118" t="s">
        <v>323</v>
      </c>
    </row>
    <row r="136" spans="2:2" s="119" customFormat="1" ht="13.5">
      <c r="B136" s="118" t="s">
        <v>324</v>
      </c>
    </row>
    <row r="137" spans="2:2" s="119" customFormat="1" ht="13.5">
      <c r="B137" s="118" t="s">
        <v>325</v>
      </c>
    </row>
    <row r="138" spans="2:2" s="119" customFormat="1" ht="13.5">
      <c r="B138" s="118" t="s">
        <v>326</v>
      </c>
    </row>
    <row r="139" spans="2:2" s="119" customFormat="1" ht="13.5">
      <c r="B139" s="118" t="s">
        <v>327</v>
      </c>
    </row>
    <row r="140" spans="2:2" s="119" customFormat="1" ht="13.5">
      <c r="B140" s="118" t="s">
        <v>328</v>
      </c>
    </row>
    <row r="141" spans="2:2" s="119" customFormat="1" ht="13.5">
      <c r="B141" s="118" t="s">
        <v>329</v>
      </c>
    </row>
    <row r="142" spans="2:2" s="119" customFormat="1" ht="13.5">
      <c r="B142" s="118" t="s">
        <v>330</v>
      </c>
    </row>
    <row r="143" spans="2:2" s="119" customFormat="1" ht="13.5">
      <c r="B143" s="118" t="s">
        <v>331</v>
      </c>
    </row>
    <row r="144" spans="2:2" s="119" customFormat="1" ht="13.5">
      <c r="B144" s="118" t="s">
        <v>332</v>
      </c>
    </row>
    <row r="145" spans="2:2" s="119" customFormat="1" ht="13.5">
      <c r="B145" s="118" t="s">
        <v>333</v>
      </c>
    </row>
    <row r="146" spans="2:2" s="119" customFormat="1" ht="13.5">
      <c r="B146" s="118" t="s">
        <v>334</v>
      </c>
    </row>
    <row r="147" spans="2:2">
      <c r="B147" s="120" t="s">
        <v>97</v>
      </c>
    </row>
  </sheetData>
  <mergeCells count="123">
    <mergeCell ref="B123:F123"/>
    <mergeCell ref="B124:F124"/>
    <mergeCell ref="B125:F125"/>
    <mergeCell ref="B126:F126"/>
    <mergeCell ref="B127:F127"/>
    <mergeCell ref="B128:F128"/>
    <mergeCell ref="B117:F117"/>
    <mergeCell ref="B118:F118"/>
    <mergeCell ref="B119:F119"/>
    <mergeCell ref="B120:F120"/>
    <mergeCell ref="B121:F121"/>
    <mergeCell ref="B122:F122"/>
    <mergeCell ref="B111:F111"/>
    <mergeCell ref="B112:F112"/>
    <mergeCell ref="B113:F113"/>
    <mergeCell ref="B114:F114"/>
    <mergeCell ref="B115:F115"/>
    <mergeCell ref="B116:F116"/>
    <mergeCell ref="B105:F105"/>
    <mergeCell ref="B106:F106"/>
    <mergeCell ref="B107:F107"/>
    <mergeCell ref="B108:F108"/>
    <mergeCell ref="B109:F109"/>
    <mergeCell ref="B110:F110"/>
    <mergeCell ref="B99:F99"/>
    <mergeCell ref="B100:F100"/>
    <mergeCell ref="B101:F101"/>
    <mergeCell ref="B102:F102"/>
    <mergeCell ref="B103:F103"/>
    <mergeCell ref="B104:F104"/>
    <mergeCell ref="B93:F93"/>
    <mergeCell ref="B94:F94"/>
    <mergeCell ref="B95:F95"/>
    <mergeCell ref="B96:F96"/>
    <mergeCell ref="B97:F97"/>
    <mergeCell ref="B98:F98"/>
    <mergeCell ref="B85:C85"/>
    <mergeCell ref="B86:C86"/>
    <mergeCell ref="B87:C87"/>
    <mergeCell ref="B88:C88"/>
    <mergeCell ref="B91:F91"/>
    <mergeCell ref="B92:F92"/>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E55:G55"/>
    <mergeCell ref="B56:C56"/>
    <mergeCell ref="B57:C57"/>
    <mergeCell ref="B58:C58"/>
    <mergeCell ref="B59:C59"/>
    <mergeCell ref="B60:C60"/>
    <mergeCell ref="B48:C48"/>
    <mergeCell ref="B49:C49"/>
    <mergeCell ref="B50:C50"/>
    <mergeCell ref="B51:C51"/>
    <mergeCell ref="B52:C52"/>
    <mergeCell ref="B55:C55"/>
    <mergeCell ref="B38:C38"/>
    <mergeCell ref="B43:C43"/>
    <mergeCell ref="B44:C44"/>
    <mergeCell ref="B45:C45"/>
    <mergeCell ref="B46:C46"/>
    <mergeCell ref="B47:C47"/>
    <mergeCell ref="B32:F32"/>
    <mergeCell ref="B33:F33"/>
    <mergeCell ref="B35:C35"/>
    <mergeCell ref="E35:G35"/>
    <mergeCell ref="B36:C37"/>
    <mergeCell ref="D36:D37"/>
    <mergeCell ref="E36:E37"/>
    <mergeCell ref="F36:F37"/>
    <mergeCell ref="G36:G37"/>
    <mergeCell ref="B26:F26"/>
    <mergeCell ref="B27:F27"/>
    <mergeCell ref="B28:F28"/>
    <mergeCell ref="B29:F29"/>
    <mergeCell ref="B30:F30"/>
    <mergeCell ref="B31:F31"/>
    <mergeCell ref="B20:F20"/>
    <mergeCell ref="B21:F21"/>
    <mergeCell ref="B22:F22"/>
    <mergeCell ref="B23:F23"/>
    <mergeCell ref="B24:F24"/>
    <mergeCell ref="B25:F25"/>
    <mergeCell ref="B17:F17"/>
    <mergeCell ref="B18:F18"/>
    <mergeCell ref="B19:F19"/>
    <mergeCell ref="B8:F8"/>
    <mergeCell ref="B9:F9"/>
    <mergeCell ref="B10:F10"/>
    <mergeCell ref="B11:F11"/>
    <mergeCell ref="B12:F12"/>
    <mergeCell ref="B13:F13"/>
    <mergeCell ref="B2:G2"/>
    <mergeCell ref="B3:G3"/>
    <mergeCell ref="B4:G4"/>
    <mergeCell ref="B5:F5"/>
    <mergeCell ref="B6:F6"/>
    <mergeCell ref="B7:F7"/>
    <mergeCell ref="B14:F14"/>
    <mergeCell ref="B15:F15"/>
    <mergeCell ref="B16:F16"/>
  </mergeCells>
  <printOptions horizontalCentered="1" verticalCentered="1"/>
  <pageMargins left="0" right="0" top="0" bottom="0" header="0" footer="0"/>
  <pageSetup paperSize="9" scale="88" orientation="portrait"/>
  <headerFooter alignWithMargins="0">
    <oddHeader xml:space="preserve">&amp;L&amp;"Times New Roman,Gras"&amp;12          </oddHeader>
  </headerFooter>
  <rowBreaks count="3" manualBreakCount="3">
    <brk id="32" min="1" max="6" man="1"/>
    <brk id="53" min="1" max="6" man="1"/>
    <brk id="88" min="1" max="6"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BA888-336E-4B75-9DA8-DA51D28ADE43}">
  <sheetPr>
    <tabColor indexed="12"/>
  </sheetPr>
  <dimension ref="A1:GO38"/>
  <sheetViews>
    <sheetView zoomScale="85" zoomScaleNormal="85" zoomScaleSheetLayoutView="100" workbookViewId="0">
      <pane xSplit="1" ySplit="4" topLeftCell="GM5" activePane="bottomRight" state="frozen"/>
      <selection activeCell="EC70" sqref="EC70"/>
      <selection pane="topRight" activeCell="EC70" sqref="EC70"/>
      <selection pane="bottomLeft" activeCell="EC70" sqref="EC70"/>
      <selection pane="bottomRight" activeCell="GQ21" sqref="GQ21"/>
    </sheetView>
  </sheetViews>
  <sheetFormatPr baseColWidth="10" defaultColWidth="31" defaultRowHeight="12.5"/>
  <cols>
    <col min="1" max="1" width="65.1796875" style="123" customWidth="1"/>
    <col min="2" max="25" width="14" style="123" customWidth="1"/>
    <col min="26" max="26" width="9.81640625" style="123" customWidth="1"/>
    <col min="27" max="72" width="9.453125" style="123" customWidth="1"/>
    <col min="73" max="73" width="8.7265625" style="123" customWidth="1"/>
    <col min="74" max="74" width="7.81640625" style="123" bestFit="1" customWidth="1"/>
    <col min="75" max="75" width="6.54296875" style="123" bestFit="1" customWidth="1"/>
    <col min="76" max="76" width="10" style="123" bestFit="1" customWidth="1"/>
    <col min="77" max="78" width="6.54296875" style="123" bestFit="1" customWidth="1"/>
    <col min="79" max="93" width="10" style="123" bestFit="1" customWidth="1"/>
    <col min="94" max="94" width="6.7265625" style="123" bestFit="1" customWidth="1"/>
    <col min="95" max="100" width="10.54296875" style="123" customWidth="1"/>
    <col min="101" max="109" width="6.54296875" style="123" bestFit="1" customWidth="1"/>
    <col min="110" max="123" width="7.7265625" style="123" bestFit="1" customWidth="1"/>
    <col min="124" max="127" width="7.7265625" style="123" customWidth="1"/>
    <col min="128" max="128" width="7.7265625" style="123" bestFit="1" customWidth="1"/>
    <col min="129" max="129" width="9" style="123" bestFit="1" customWidth="1"/>
    <col min="130" max="130" width="11.7265625" style="123" bestFit="1" customWidth="1"/>
    <col min="131" max="131" width="9.81640625" style="123" bestFit="1" customWidth="1"/>
    <col min="132" max="132" width="11.7265625" style="123" bestFit="1" customWidth="1"/>
    <col min="133" max="133" width="11.54296875" style="123" bestFit="1" customWidth="1"/>
    <col min="134" max="134" width="9.26953125" style="123" bestFit="1" customWidth="1"/>
    <col min="135" max="135" width="10.453125" style="123" bestFit="1" customWidth="1"/>
    <col min="136" max="136" width="8.54296875" style="123" bestFit="1" customWidth="1"/>
    <col min="137" max="140" width="7.7265625" style="123" bestFit="1" customWidth="1"/>
    <col min="141" max="141" width="8.81640625" style="123" bestFit="1" customWidth="1"/>
    <col min="142" max="142" width="11.54296875" style="123" bestFit="1" customWidth="1"/>
    <col min="143" max="143" width="9.7265625" style="123" bestFit="1" customWidth="1"/>
    <col min="144" max="144" width="11.54296875" style="123" bestFit="1" customWidth="1"/>
    <col min="145" max="145" width="11.453125" style="123" bestFit="1" customWidth="1"/>
    <col min="146" max="146" width="9.453125" style="123" bestFit="1" customWidth="1"/>
    <col min="147" max="147" width="10.54296875" style="123" customWidth="1"/>
    <col min="148" max="148" width="8.7265625" style="123" bestFit="1" customWidth="1"/>
    <col min="149" max="151" width="7.7265625" style="123" bestFit="1" customWidth="1"/>
    <col min="152" max="152" width="10.26953125" style="123" customWidth="1"/>
    <col min="153" max="153" width="12.26953125" style="123" bestFit="1" customWidth="1"/>
    <col min="154" max="154" width="11.7265625" style="123" bestFit="1" customWidth="1"/>
    <col min="155" max="155" width="9.81640625" style="123" bestFit="1" customWidth="1"/>
    <col min="156" max="156" width="7.7265625" style="123" bestFit="1" customWidth="1"/>
    <col min="157" max="157" width="11.7265625" style="123" bestFit="1" customWidth="1"/>
    <col min="158" max="158" width="9.453125" style="123" bestFit="1" customWidth="1"/>
    <col min="159" max="159" width="9.26953125" style="123" customWidth="1"/>
    <col min="160" max="160" width="10.26953125" style="123" customWidth="1"/>
    <col min="161" max="164" width="7.7265625" style="123" bestFit="1" customWidth="1"/>
    <col min="165" max="165" width="8" style="123" customWidth="1"/>
    <col min="166" max="170" width="7.7265625" style="123" bestFit="1" customWidth="1"/>
    <col min="171" max="171" width="8.7265625" style="123" customWidth="1"/>
    <col min="172" max="172" width="10.54296875" style="123" customWidth="1"/>
    <col min="173" max="173" width="11.81640625" style="123" customWidth="1"/>
    <col min="174" max="174" width="10" style="123" customWidth="1"/>
    <col min="175" max="176" width="10.1796875" style="123" customWidth="1"/>
    <col min="177" max="177" width="10.81640625" style="123" customWidth="1"/>
    <col min="178" max="178" width="10.54296875" style="123" customWidth="1"/>
    <col min="179" max="179" width="10" style="123" customWidth="1"/>
    <col min="180" max="180" width="11.1796875" style="123" customWidth="1"/>
    <col min="181" max="181" width="10.54296875" style="123" customWidth="1"/>
    <col min="182" max="182" width="12.1796875" style="123" customWidth="1"/>
    <col min="183" max="183" width="10.1796875" style="123" customWidth="1"/>
    <col min="184" max="188" width="7.7265625" style="123" bestFit="1" customWidth="1"/>
    <col min="189" max="189" width="10.26953125" style="123" customWidth="1"/>
    <col min="190" max="190" width="10.81640625" style="123" customWidth="1"/>
    <col min="191" max="191" width="11.81640625" style="123" customWidth="1"/>
    <col min="192" max="192" width="13.81640625" style="123" customWidth="1"/>
    <col min="193" max="193" width="12" style="123" customWidth="1"/>
    <col min="194" max="194" width="10.1796875" style="123" customWidth="1"/>
    <col min="195" max="195" width="11.453125" style="123" customWidth="1"/>
    <col min="196" max="197" width="11.1796875" style="123" customWidth="1"/>
    <col min="198" max="256" width="31" style="123"/>
    <col min="257" max="257" width="65.1796875" style="123" customWidth="1"/>
    <col min="258" max="281" width="14" style="123" customWidth="1"/>
    <col min="282" max="282" width="9.81640625" style="123" customWidth="1"/>
    <col min="283" max="328" width="9.453125" style="123" customWidth="1"/>
    <col min="329" max="329" width="8.7265625" style="123" customWidth="1"/>
    <col min="330" max="330" width="7.81640625" style="123" bestFit="1" customWidth="1"/>
    <col min="331" max="331" width="6.54296875" style="123" bestFit="1" customWidth="1"/>
    <col min="332" max="332" width="10" style="123" bestFit="1" customWidth="1"/>
    <col min="333" max="334" width="6.54296875" style="123" bestFit="1" customWidth="1"/>
    <col min="335" max="349" width="10" style="123" bestFit="1" customWidth="1"/>
    <col min="350" max="350" width="6.7265625" style="123" bestFit="1" customWidth="1"/>
    <col min="351" max="356" width="10.54296875" style="123" customWidth="1"/>
    <col min="357" max="365" width="6.54296875" style="123" bestFit="1" customWidth="1"/>
    <col min="366" max="379" width="7.7265625" style="123" bestFit="1" customWidth="1"/>
    <col min="380" max="386" width="7.7265625" style="123" customWidth="1"/>
    <col min="387" max="512" width="31" style="123"/>
    <col min="513" max="513" width="65.1796875" style="123" customWidth="1"/>
    <col min="514" max="537" width="14" style="123" customWidth="1"/>
    <col min="538" max="538" width="9.81640625" style="123" customWidth="1"/>
    <col min="539" max="584" width="9.453125" style="123" customWidth="1"/>
    <col min="585" max="585" width="8.7265625" style="123" customWidth="1"/>
    <col min="586" max="586" width="7.81640625" style="123" bestFit="1" customWidth="1"/>
    <col min="587" max="587" width="6.54296875" style="123" bestFit="1" customWidth="1"/>
    <col min="588" max="588" width="10" style="123" bestFit="1" customWidth="1"/>
    <col min="589" max="590" width="6.54296875" style="123" bestFit="1" customWidth="1"/>
    <col min="591" max="605" width="10" style="123" bestFit="1" customWidth="1"/>
    <col min="606" max="606" width="6.7265625" style="123" bestFit="1" customWidth="1"/>
    <col min="607" max="612" width="10.54296875" style="123" customWidth="1"/>
    <col min="613" max="621" width="6.54296875" style="123" bestFit="1" customWidth="1"/>
    <col min="622" max="635" width="7.7265625" style="123" bestFit="1" customWidth="1"/>
    <col min="636" max="642" width="7.7265625" style="123" customWidth="1"/>
    <col min="643" max="768" width="31" style="123"/>
    <col min="769" max="769" width="65.1796875" style="123" customWidth="1"/>
    <col min="770" max="793" width="14" style="123" customWidth="1"/>
    <col min="794" max="794" width="9.81640625" style="123" customWidth="1"/>
    <col min="795" max="840" width="9.453125" style="123" customWidth="1"/>
    <col min="841" max="841" width="8.7265625" style="123" customWidth="1"/>
    <col min="842" max="842" width="7.81640625" style="123" bestFit="1" customWidth="1"/>
    <col min="843" max="843" width="6.54296875" style="123" bestFit="1" customWidth="1"/>
    <col min="844" max="844" width="10" style="123" bestFit="1" customWidth="1"/>
    <col min="845" max="846" width="6.54296875" style="123" bestFit="1" customWidth="1"/>
    <col min="847" max="861" width="10" style="123" bestFit="1" customWidth="1"/>
    <col min="862" max="862" width="6.7265625" style="123" bestFit="1" customWidth="1"/>
    <col min="863" max="868" width="10.54296875" style="123" customWidth="1"/>
    <col min="869" max="877" width="6.54296875" style="123" bestFit="1" customWidth="1"/>
    <col min="878" max="891" width="7.7265625" style="123" bestFit="1" customWidth="1"/>
    <col min="892" max="898" width="7.7265625" style="123" customWidth="1"/>
    <col min="899" max="1024" width="31" style="123"/>
    <col min="1025" max="1025" width="65.1796875" style="123" customWidth="1"/>
    <col min="1026" max="1049" width="14" style="123" customWidth="1"/>
    <col min="1050" max="1050" width="9.81640625" style="123" customWidth="1"/>
    <col min="1051" max="1096" width="9.453125" style="123" customWidth="1"/>
    <col min="1097" max="1097" width="8.7265625" style="123" customWidth="1"/>
    <col min="1098" max="1098" width="7.81640625" style="123" bestFit="1" customWidth="1"/>
    <col min="1099" max="1099" width="6.54296875" style="123" bestFit="1" customWidth="1"/>
    <col min="1100" max="1100" width="10" style="123" bestFit="1" customWidth="1"/>
    <col min="1101" max="1102" width="6.54296875" style="123" bestFit="1" customWidth="1"/>
    <col min="1103" max="1117" width="10" style="123" bestFit="1" customWidth="1"/>
    <col min="1118" max="1118" width="6.7265625" style="123" bestFit="1" customWidth="1"/>
    <col min="1119" max="1124" width="10.54296875" style="123" customWidth="1"/>
    <col min="1125" max="1133" width="6.54296875" style="123" bestFit="1" customWidth="1"/>
    <col min="1134" max="1147" width="7.7265625" style="123" bestFit="1" customWidth="1"/>
    <col min="1148" max="1154" width="7.7265625" style="123" customWidth="1"/>
    <col min="1155" max="1280" width="31" style="123"/>
    <col min="1281" max="1281" width="65.1796875" style="123" customWidth="1"/>
    <col min="1282" max="1305" width="14" style="123" customWidth="1"/>
    <col min="1306" max="1306" width="9.81640625" style="123" customWidth="1"/>
    <col min="1307" max="1352" width="9.453125" style="123" customWidth="1"/>
    <col min="1353" max="1353" width="8.7265625" style="123" customWidth="1"/>
    <col min="1354" max="1354" width="7.81640625" style="123" bestFit="1" customWidth="1"/>
    <col min="1355" max="1355" width="6.54296875" style="123" bestFit="1" customWidth="1"/>
    <col min="1356" max="1356" width="10" style="123" bestFit="1" customWidth="1"/>
    <col min="1357" max="1358" width="6.54296875" style="123" bestFit="1" customWidth="1"/>
    <col min="1359" max="1373" width="10" style="123" bestFit="1" customWidth="1"/>
    <col min="1374" max="1374" width="6.7265625" style="123" bestFit="1" customWidth="1"/>
    <col min="1375" max="1380" width="10.54296875" style="123" customWidth="1"/>
    <col min="1381" max="1389" width="6.54296875" style="123" bestFit="1" customWidth="1"/>
    <col min="1390" max="1403" width="7.7265625" style="123" bestFit="1" customWidth="1"/>
    <col min="1404" max="1410" width="7.7265625" style="123" customWidth="1"/>
    <col min="1411" max="1536" width="31" style="123"/>
    <col min="1537" max="1537" width="65.1796875" style="123" customWidth="1"/>
    <col min="1538" max="1561" width="14" style="123" customWidth="1"/>
    <col min="1562" max="1562" width="9.81640625" style="123" customWidth="1"/>
    <col min="1563" max="1608" width="9.453125" style="123" customWidth="1"/>
    <col min="1609" max="1609" width="8.7265625" style="123" customWidth="1"/>
    <col min="1610" max="1610" width="7.81640625" style="123" bestFit="1" customWidth="1"/>
    <col min="1611" max="1611" width="6.54296875" style="123" bestFit="1" customWidth="1"/>
    <col min="1612" max="1612" width="10" style="123" bestFit="1" customWidth="1"/>
    <col min="1613" max="1614" width="6.54296875" style="123" bestFit="1" customWidth="1"/>
    <col min="1615" max="1629" width="10" style="123" bestFit="1" customWidth="1"/>
    <col min="1630" max="1630" width="6.7265625" style="123" bestFit="1" customWidth="1"/>
    <col min="1631" max="1636" width="10.54296875" style="123" customWidth="1"/>
    <col min="1637" max="1645" width="6.54296875" style="123" bestFit="1" customWidth="1"/>
    <col min="1646" max="1659" width="7.7265625" style="123" bestFit="1" customWidth="1"/>
    <col min="1660" max="1666" width="7.7265625" style="123" customWidth="1"/>
    <col min="1667" max="1792" width="31" style="123"/>
    <col min="1793" max="1793" width="65.1796875" style="123" customWidth="1"/>
    <col min="1794" max="1817" width="14" style="123" customWidth="1"/>
    <col min="1818" max="1818" width="9.81640625" style="123" customWidth="1"/>
    <col min="1819" max="1864" width="9.453125" style="123" customWidth="1"/>
    <col min="1865" max="1865" width="8.7265625" style="123" customWidth="1"/>
    <col min="1866" max="1866" width="7.81640625" style="123" bestFit="1" customWidth="1"/>
    <col min="1867" max="1867" width="6.54296875" style="123" bestFit="1" customWidth="1"/>
    <col min="1868" max="1868" width="10" style="123" bestFit="1" customWidth="1"/>
    <col min="1869" max="1870" width="6.54296875" style="123" bestFit="1" customWidth="1"/>
    <col min="1871" max="1885" width="10" style="123" bestFit="1" customWidth="1"/>
    <col min="1886" max="1886" width="6.7265625" style="123" bestFit="1" customWidth="1"/>
    <col min="1887" max="1892" width="10.54296875" style="123" customWidth="1"/>
    <col min="1893" max="1901" width="6.54296875" style="123" bestFit="1" customWidth="1"/>
    <col min="1902" max="1915" width="7.7265625" style="123" bestFit="1" customWidth="1"/>
    <col min="1916" max="1922" width="7.7265625" style="123" customWidth="1"/>
    <col min="1923" max="2048" width="31" style="123"/>
    <col min="2049" max="2049" width="65.1796875" style="123" customWidth="1"/>
    <col min="2050" max="2073" width="14" style="123" customWidth="1"/>
    <col min="2074" max="2074" width="9.81640625" style="123" customWidth="1"/>
    <col min="2075" max="2120" width="9.453125" style="123" customWidth="1"/>
    <col min="2121" max="2121" width="8.7265625" style="123" customWidth="1"/>
    <col min="2122" max="2122" width="7.81640625" style="123" bestFit="1" customWidth="1"/>
    <col min="2123" max="2123" width="6.54296875" style="123" bestFit="1" customWidth="1"/>
    <col min="2124" max="2124" width="10" style="123" bestFit="1" customWidth="1"/>
    <col min="2125" max="2126" width="6.54296875" style="123" bestFit="1" customWidth="1"/>
    <col min="2127" max="2141" width="10" style="123" bestFit="1" customWidth="1"/>
    <col min="2142" max="2142" width="6.7265625" style="123" bestFit="1" customWidth="1"/>
    <col min="2143" max="2148" width="10.54296875" style="123" customWidth="1"/>
    <col min="2149" max="2157" width="6.54296875" style="123" bestFit="1" customWidth="1"/>
    <col min="2158" max="2171" width="7.7265625" style="123" bestFit="1" customWidth="1"/>
    <col min="2172" max="2178" width="7.7265625" style="123" customWidth="1"/>
    <col min="2179" max="2304" width="31" style="123"/>
    <col min="2305" max="2305" width="65.1796875" style="123" customWidth="1"/>
    <col min="2306" max="2329" width="14" style="123" customWidth="1"/>
    <col min="2330" max="2330" width="9.81640625" style="123" customWidth="1"/>
    <col min="2331" max="2376" width="9.453125" style="123" customWidth="1"/>
    <col min="2377" max="2377" width="8.7265625" style="123" customWidth="1"/>
    <col min="2378" max="2378" width="7.81640625" style="123" bestFit="1" customWidth="1"/>
    <col min="2379" max="2379" width="6.54296875" style="123" bestFit="1" customWidth="1"/>
    <col min="2380" max="2380" width="10" style="123" bestFit="1" customWidth="1"/>
    <col min="2381" max="2382" width="6.54296875" style="123" bestFit="1" customWidth="1"/>
    <col min="2383" max="2397" width="10" style="123" bestFit="1" customWidth="1"/>
    <col min="2398" max="2398" width="6.7265625" style="123" bestFit="1" customWidth="1"/>
    <col min="2399" max="2404" width="10.54296875" style="123" customWidth="1"/>
    <col min="2405" max="2413" width="6.54296875" style="123" bestFit="1" customWidth="1"/>
    <col min="2414" max="2427" width="7.7265625" style="123" bestFit="1" customWidth="1"/>
    <col min="2428" max="2434" width="7.7265625" style="123" customWidth="1"/>
    <col min="2435" max="2560" width="31" style="123"/>
    <col min="2561" max="2561" width="65.1796875" style="123" customWidth="1"/>
    <col min="2562" max="2585" width="14" style="123" customWidth="1"/>
    <col min="2586" max="2586" width="9.81640625" style="123" customWidth="1"/>
    <col min="2587" max="2632" width="9.453125" style="123" customWidth="1"/>
    <col min="2633" max="2633" width="8.7265625" style="123" customWidth="1"/>
    <col min="2634" max="2634" width="7.81640625" style="123" bestFit="1" customWidth="1"/>
    <col min="2635" max="2635" width="6.54296875" style="123" bestFit="1" customWidth="1"/>
    <col min="2636" max="2636" width="10" style="123" bestFit="1" customWidth="1"/>
    <col min="2637" max="2638" width="6.54296875" style="123" bestFit="1" customWidth="1"/>
    <col min="2639" max="2653" width="10" style="123" bestFit="1" customWidth="1"/>
    <col min="2654" max="2654" width="6.7265625" style="123" bestFit="1" customWidth="1"/>
    <col min="2655" max="2660" width="10.54296875" style="123" customWidth="1"/>
    <col min="2661" max="2669" width="6.54296875" style="123" bestFit="1" customWidth="1"/>
    <col min="2670" max="2683" width="7.7265625" style="123" bestFit="1" customWidth="1"/>
    <col min="2684" max="2690" width="7.7265625" style="123" customWidth="1"/>
    <col min="2691" max="2816" width="31" style="123"/>
    <col min="2817" max="2817" width="65.1796875" style="123" customWidth="1"/>
    <col min="2818" max="2841" width="14" style="123" customWidth="1"/>
    <col min="2842" max="2842" width="9.81640625" style="123" customWidth="1"/>
    <col min="2843" max="2888" width="9.453125" style="123" customWidth="1"/>
    <col min="2889" max="2889" width="8.7265625" style="123" customWidth="1"/>
    <col min="2890" max="2890" width="7.81640625" style="123" bestFit="1" customWidth="1"/>
    <col min="2891" max="2891" width="6.54296875" style="123" bestFit="1" customWidth="1"/>
    <col min="2892" max="2892" width="10" style="123" bestFit="1" customWidth="1"/>
    <col min="2893" max="2894" width="6.54296875" style="123" bestFit="1" customWidth="1"/>
    <col min="2895" max="2909" width="10" style="123" bestFit="1" customWidth="1"/>
    <col min="2910" max="2910" width="6.7265625" style="123" bestFit="1" customWidth="1"/>
    <col min="2911" max="2916" width="10.54296875" style="123" customWidth="1"/>
    <col min="2917" max="2925" width="6.54296875" style="123" bestFit="1" customWidth="1"/>
    <col min="2926" max="2939" width="7.7265625" style="123" bestFit="1" customWidth="1"/>
    <col min="2940" max="2946" width="7.7265625" style="123" customWidth="1"/>
    <col min="2947" max="3072" width="31" style="123"/>
    <col min="3073" max="3073" width="65.1796875" style="123" customWidth="1"/>
    <col min="3074" max="3097" width="14" style="123" customWidth="1"/>
    <col min="3098" max="3098" width="9.81640625" style="123" customWidth="1"/>
    <col min="3099" max="3144" width="9.453125" style="123" customWidth="1"/>
    <col min="3145" max="3145" width="8.7265625" style="123" customWidth="1"/>
    <col min="3146" max="3146" width="7.81640625" style="123" bestFit="1" customWidth="1"/>
    <col min="3147" max="3147" width="6.54296875" style="123" bestFit="1" customWidth="1"/>
    <col min="3148" max="3148" width="10" style="123" bestFit="1" customWidth="1"/>
    <col min="3149" max="3150" width="6.54296875" style="123" bestFit="1" customWidth="1"/>
    <col min="3151" max="3165" width="10" style="123" bestFit="1" customWidth="1"/>
    <col min="3166" max="3166" width="6.7265625" style="123" bestFit="1" customWidth="1"/>
    <col min="3167" max="3172" width="10.54296875" style="123" customWidth="1"/>
    <col min="3173" max="3181" width="6.54296875" style="123" bestFit="1" customWidth="1"/>
    <col min="3182" max="3195" width="7.7265625" style="123" bestFit="1" customWidth="1"/>
    <col min="3196" max="3202" width="7.7265625" style="123" customWidth="1"/>
    <col min="3203" max="3328" width="31" style="123"/>
    <col min="3329" max="3329" width="65.1796875" style="123" customWidth="1"/>
    <col min="3330" max="3353" width="14" style="123" customWidth="1"/>
    <col min="3354" max="3354" width="9.81640625" style="123" customWidth="1"/>
    <col min="3355" max="3400" width="9.453125" style="123" customWidth="1"/>
    <col min="3401" max="3401" width="8.7265625" style="123" customWidth="1"/>
    <col min="3402" max="3402" width="7.81640625" style="123" bestFit="1" customWidth="1"/>
    <col min="3403" max="3403" width="6.54296875" style="123" bestFit="1" customWidth="1"/>
    <col min="3404" max="3404" width="10" style="123" bestFit="1" customWidth="1"/>
    <col min="3405" max="3406" width="6.54296875" style="123" bestFit="1" customWidth="1"/>
    <col min="3407" max="3421" width="10" style="123" bestFit="1" customWidth="1"/>
    <col min="3422" max="3422" width="6.7265625" style="123" bestFit="1" customWidth="1"/>
    <col min="3423" max="3428" width="10.54296875" style="123" customWidth="1"/>
    <col min="3429" max="3437" width="6.54296875" style="123" bestFit="1" customWidth="1"/>
    <col min="3438" max="3451" width="7.7265625" style="123" bestFit="1" customWidth="1"/>
    <col min="3452" max="3458" width="7.7265625" style="123" customWidth="1"/>
    <col min="3459" max="3584" width="31" style="123"/>
    <col min="3585" max="3585" width="65.1796875" style="123" customWidth="1"/>
    <col min="3586" max="3609" width="14" style="123" customWidth="1"/>
    <col min="3610" max="3610" width="9.81640625" style="123" customWidth="1"/>
    <col min="3611" max="3656" width="9.453125" style="123" customWidth="1"/>
    <col min="3657" max="3657" width="8.7265625" style="123" customWidth="1"/>
    <col min="3658" max="3658" width="7.81640625" style="123" bestFit="1" customWidth="1"/>
    <col min="3659" max="3659" width="6.54296875" style="123" bestFit="1" customWidth="1"/>
    <col min="3660" max="3660" width="10" style="123" bestFit="1" customWidth="1"/>
    <col min="3661" max="3662" width="6.54296875" style="123" bestFit="1" customWidth="1"/>
    <col min="3663" max="3677" width="10" style="123" bestFit="1" customWidth="1"/>
    <col min="3678" max="3678" width="6.7265625" style="123" bestFit="1" customWidth="1"/>
    <col min="3679" max="3684" width="10.54296875" style="123" customWidth="1"/>
    <col min="3685" max="3693" width="6.54296875" style="123" bestFit="1" customWidth="1"/>
    <col min="3694" max="3707" width="7.7265625" style="123" bestFit="1" customWidth="1"/>
    <col min="3708" max="3714" width="7.7265625" style="123" customWidth="1"/>
    <col min="3715" max="3840" width="31" style="123"/>
    <col min="3841" max="3841" width="65.1796875" style="123" customWidth="1"/>
    <col min="3842" max="3865" width="14" style="123" customWidth="1"/>
    <col min="3866" max="3866" width="9.81640625" style="123" customWidth="1"/>
    <col min="3867" max="3912" width="9.453125" style="123" customWidth="1"/>
    <col min="3913" max="3913" width="8.7265625" style="123" customWidth="1"/>
    <col min="3914" max="3914" width="7.81640625" style="123" bestFit="1" customWidth="1"/>
    <col min="3915" max="3915" width="6.54296875" style="123" bestFit="1" customWidth="1"/>
    <col min="3916" max="3916" width="10" style="123" bestFit="1" customWidth="1"/>
    <col min="3917" max="3918" width="6.54296875" style="123" bestFit="1" customWidth="1"/>
    <col min="3919" max="3933" width="10" style="123" bestFit="1" customWidth="1"/>
    <col min="3934" max="3934" width="6.7265625" style="123" bestFit="1" customWidth="1"/>
    <col min="3935" max="3940" width="10.54296875" style="123" customWidth="1"/>
    <col min="3941" max="3949" width="6.54296875" style="123" bestFit="1" customWidth="1"/>
    <col min="3950" max="3963" width="7.7265625" style="123" bestFit="1" customWidth="1"/>
    <col min="3964" max="3970" width="7.7265625" style="123" customWidth="1"/>
    <col min="3971" max="4096" width="31" style="123"/>
    <col min="4097" max="4097" width="65.1796875" style="123" customWidth="1"/>
    <col min="4098" max="4121" width="14" style="123" customWidth="1"/>
    <col min="4122" max="4122" width="9.81640625" style="123" customWidth="1"/>
    <col min="4123" max="4168" width="9.453125" style="123" customWidth="1"/>
    <col min="4169" max="4169" width="8.7265625" style="123" customWidth="1"/>
    <col min="4170" max="4170" width="7.81640625" style="123" bestFit="1" customWidth="1"/>
    <col min="4171" max="4171" width="6.54296875" style="123" bestFit="1" customWidth="1"/>
    <col min="4172" max="4172" width="10" style="123" bestFit="1" customWidth="1"/>
    <col min="4173" max="4174" width="6.54296875" style="123" bestFit="1" customWidth="1"/>
    <col min="4175" max="4189" width="10" style="123" bestFit="1" customWidth="1"/>
    <col min="4190" max="4190" width="6.7265625" style="123" bestFit="1" customWidth="1"/>
    <col min="4191" max="4196" width="10.54296875" style="123" customWidth="1"/>
    <col min="4197" max="4205" width="6.54296875" style="123" bestFit="1" customWidth="1"/>
    <col min="4206" max="4219" width="7.7265625" style="123" bestFit="1" customWidth="1"/>
    <col min="4220" max="4226" width="7.7265625" style="123" customWidth="1"/>
    <col min="4227" max="4352" width="31" style="123"/>
    <col min="4353" max="4353" width="65.1796875" style="123" customWidth="1"/>
    <col min="4354" max="4377" width="14" style="123" customWidth="1"/>
    <col min="4378" max="4378" width="9.81640625" style="123" customWidth="1"/>
    <col min="4379" max="4424" width="9.453125" style="123" customWidth="1"/>
    <col min="4425" max="4425" width="8.7265625" style="123" customWidth="1"/>
    <col min="4426" max="4426" width="7.81640625" style="123" bestFit="1" customWidth="1"/>
    <col min="4427" max="4427" width="6.54296875" style="123" bestFit="1" customWidth="1"/>
    <col min="4428" max="4428" width="10" style="123" bestFit="1" customWidth="1"/>
    <col min="4429" max="4430" width="6.54296875" style="123" bestFit="1" customWidth="1"/>
    <col min="4431" max="4445" width="10" style="123" bestFit="1" customWidth="1"/>
    <col min="4446" max="4446" width="6.7265625" style="123" bestFit="1" customWidth="1"/>
    <col min="4447" max="4452" width="10.54296875" style="123" customWidth="1"/>
    <col min="4453" max="4461" width="6.54296875" style="123" bestFit="1" customWidth="1"/>
    <col min="4462" max="4475" width="7.7265625" style="123" bestFit="1" customWidth="1"/>
    <col min="4476" max="4482" width="7.7265625" style="123" customWidth="1"/>
    <col min="4483" max="4608" width="31" style="123"/>
    <col min="4609" max="4609" width="65.1796875" style="123" customWidth="1"/>
    <col min="4610" max="4633" width="14" style="123" customWidth="1"/>
    <col min="4634" max="4634" width="9.81640625" style="123" customWidth="1"/>
    <col min="4635" max="4680" width="9.453125" style="123" customWidth="1"/>
    <col min="4681" max="4681" width="8.7265625" style="123" customWidth="1"/>
    <col min="4682" max="4682" width="7.81640625" style="123" bestFit="1" customWidth="1"/>
    <col min="4683" max="4683" width="6.54296875" style="123" bestFit="1" customWidth="1"/>
    <col min="4684" max="4684" width="10" style="123" bestFit="1" customWidth="1"/>
    <col min="4685" max="4686" width="6.54296875" style="123" bestFit="1" customWidth="1"/>
    <col min="4687" max="4701" width="10" style="123" bestFit="1" customWidth="1"/>
    <col min="4702" max="4702" width="6.7265625" style="123" bestFit="1" customWidth="1"/>
    <col min="4703" max="4708" width="10.54296875" style="123" customWidth="1"/>
    <col min="4709" max="4717" width="6.54296875" style="123" bestFit="1" customWidth="1"/>
    <col min="4718" max="4731" width="7.7265625" style="123" bestFit="1" customWidth="1"/>
    <col min="4732" max="4738" width="7.7265625" style="123" customWidth="1"/>
    <col min="4739" max="4864" width="31" style="123"/>
    <col min="4865" max="4865" width="65.1796875" style="123" customWidth="1"/>
    <col min="4866" max="4889" width="14" style="123" customWidth="1"/>
    <col min="4890" max="4890" width="9.81640625" style="123" customWidth="1"/>
    <col min="4891" max="4936" width="9.453125" style="123" customWidth="1"/>
    <col min="4937" max="4937" width="8.7265625" style="123" customWidth="1"/>
    <col min="4938" max="4938" width="7.81640625" style="123" bestFit="1" customWidth="1"/>
    <col min="4939" max="4939" width="6.54296875" style="123" bestFit="1" customWidth="1"/>
    <col min="4940" max="4940" width="10" style="123" bestFit="1" customWidth="1"/>
    <col min="4941" max="4942" width="6.54296875" style="123" bestFit="1" customWidth="1"/>
    <col min="4943" max="4957" width="10" style="123" bestFit="1" customWidth="1"/>
    <col min="4958" max="4958" width="6.7265625" style="123" bestFit="1" customWidth="1"/>
    <col min="4959" max="4964" width="10.54296875" style="123" customWidth="1"/>
    <col min="4965" max="4973" width="6.54296875" style="123" bestFit="1" customWidth="1"/>
    <col min="4974" max="4987" width="7.7265625" style="123" bestFit="1" customWidth="1"/>
    <col min="4988" max="4994" width="7.7265625" style="123" customWidth="1"/>
    <col min="4995" max="5120" width="31" style="123"/>
    <col min="5121" max="5121" width="65.1796875" style="123" customWidth="1"/>
    <col min="5122" max="5145" width="14" style="123" customWidth="1"/>
    <col min="5146" max="5146" width="9.81640625" style="123" customWidth="1"/>
    <col min="5147" max="5192" width="9.453125" style="123" customWidth="1"/>
    <col min="5193" max="5193" width="8.7265625" style="123" customWidth="1"/>
    <col min="5194" max="5194" width="7.81640625" style="123" bestFit="1" customWidth="1"/>
    <col min="5195" max="5195" width="6.54296875" style="123" bestFit="1" customWidth="1"/>
    <col min="5196" max="5196" width="10" style="123" bestFit="1" customWidth="1"/>
    <col min="5197" max="5198" width="6.54296875" style="123" bestFit="1" customWidth="1"/>
    <col min="5199" max="5213" width="10" style="123" bestFit="1" customWidth="1"/>
    <col min="5214" max="5214" width="6.7265625" style="123" bestFit="1" customWidth="1"/>
    <col min="5215" max="5220" width="10.54296875" style="123" customWidth="1"/>
    <col min="5221" max="5229" width="6.54296875" style="123" bestFit="1" customWidth="1"/>
    <col min="5230" max="5243" width="7.7265625" style="123" bestFit="1" customWidth="1"/>
    <col min="5244" max="5250" width="7.7265625" style="123" customWidth="1"/>
    <col min="5251" max="5376" width="31" style="123"/>
    <col min="5377" max="5377" width="65.1796875" style="123" customWidth="1"/>
    <col min="5378" max="5401" width="14" style="123" customWidth="1"/>
    <col min="5402" max="5402" width="9.81640625" style="123" customWidth="1"/>
    <col min="5403" max="5448" width="9.453125" style="123" customWidth="1"/>
    <col min="5449" max="5449" width="8.7265625" style="123" customWidth="1"/>
    <col min="5450" max="5450" width="7.81640625" style="123" bestFit="1" customWidth="1"/>
    <col min="5451" max="5451" width="6.54296875" style="123" bestFit="1" customWidth="1"/>
    <col min="5452" max="5452" width="10" style="123" bestFit="1" customWidth="1"/>
    <col min="5453" max="5454" width="6.54296875" style="123" bestFit="1" customWidth="1"/>
    <col min="5455" max="5469" width="10" style="123" bestFit="1" customWidth="1"/>
    <col min="5470" max="5470" width="6.7265625" style="123" bestFit="1" customWidth="1"/>
    <col min="5471" max="5476" width="10.54296875" style="123" customWidth="1"/>
    <col min="5477" max="5485" width="6.54296875" style="123" bestFit="1" customWidth="1"/>
    <col min="5486" max="5499" width="7.7265625" style="123" bestFit="1" customWidth="1"/>
    <col min="5500" max="5506" width="7.7265625" style="123" customWidth="1"/>
    <col min="5507" max="5632" width="31" style="123"/>
    <col min="5633" max="5633" width="65.1796875" style="123" customWidth="1"/>
    <col min="5634" max="5657" width="14" style="123" customWidth="1"/>
    <col min="5658" max="5658" width="9.81640625" style="123" customWidth="1"/>
    <col min="5659" max="5704" width="9.453125" style="123" customWidth="1"/>
    <col min="5705" max="5705" width="8.7265625" style="123" customWidth="1"/>
    <col min="5706" max="5706" width="7.81640625" style="123" bestFit="1" customWidth="1"/>
    <col min="5707" max="5707" width="6.54296875" style="123" bestFit="1" customWidth="1"/>
    <col min="5708" max="5708" width="10" style="123" bestFit="1" customWidth="1"/>
    <col min="5709" max="5710" width="6.54296875" style="123" bestFit="1" customWidth="1"/>
    <col min="5711" max="5725" width="10" style="123" bestFit="1" customWidth="1"/>
    <col min="5726" max="5726" width="6.7265625" style="123" bestFit="1" customWidth="1"/>
    <col min="5727" max="5732" width="10.54296875" style="123" customWidth="1"/>
    <col min="5733" max="5741" width="6.54296875" style="123" bestFit="1" customWidth="1"/>
    <col min="5742" max="5755" width="7.7265625" style="123" bestFit="1" customWidth="1"/>
    <col min="5756" max="5762" width="7.7265625" style="123" customWidth="1"/>
    <col min="5763" max="5888" width="31" style="123"/>
    <col min="5889" max="5889" width="65.1796875" style="123" customWidth="1"/>
    <col min="5890" max="5913" width="14" style="123" customWidth="1"/>
    <col min="5914" max="5914" width="9.81640625" style="123" customWidth="1"/>
    <col min="5915" max="5960" width="9.453125" style="123" customWidth="1"/>
    <col min="5961" max="5961" width="8.7265625" style="123" customWidth="1"/>
    <col min="5962" max="5962" width="7.81640625" style="123" bestFit="1" customWidth="1"/>
    <col min="5963" max="5963" width="6.54296875" style="123" bestFit="1" customWidth="1"/>
    <col min="5964" max="5964" width="10" style="123" bestFit="1" customWidth="1"/>
    <col min="5965" max="5966" width="6.54296875" style="123" bestFit="1" customWidth="1"/>
    <col min="5967" max="5981" width="10" style="123" bestFit="1" customWidth="1"/>
    <col min="5982" max="5982" width="6.7265625" style="123" bestFit="1" customWidth="1"/>
    <col min="5983" max="5988" width="10.54296875" style="123" customWidth="1"/>
    <col min="5989" max="5997" width="6.54296875" style="123" bestFit="1" customWidth="1"/>
    <col min="5998" max="6011" width="7.7265625" style="123" bestFit="1" customWidth="1"/>
    <col min="6012" max="6018" width="7.7265625" style="123" customWidth="1"/>
    <col min="6019" max="6144" width="31" style="123"/>
    <col min="6145" max="6145" width="65.1796875" style="123" customWidth="1"/>
    <col min="6146" max="6169" width="14" style="123" customWidth="1"/>
    <col min="6170" max="6170" width="9.81640625" style="123" customWidth="1"/>
    <col min="6171" max="6216" width="9.453125" style="123" customWidth="1"/>
    <col min="6217" max="6217" width="8.7265625" style="123" customWidth="1"/>
    <col min="6218" max="6218" width="7.81640625" style="123" bestFit="1" customWidth="1"/>
    <col min="6219" max="6219" width="6.54296875" style="123" bestFit="1" customWidth="1"/>
    <col min="6220" max="6220" width="10" style="123" bestFit="1" customWidth="1"/>
    <col min="6221" max="6222" width="6.54296875" style="123" bestFit="1" customWidth="1"/>
    <col min="6223" max="6237" width="10" style="123" bestFit="1" customWidth="1"/>
    <col min="6238" max="6238" width="6.7265625" style="123" bestFit="1" customWidth="1"/>
    <col min="6239" max="6244" width="10.54296875" style="123" customWidth="1"/>
    <col min="6245" max="6253" width="6.54296875" style="123" bestFit="1" customWidth="1"/>
    <col min="6254" max="6267" width="7.7265625" style="123" bestFit="1" customWidth="1"/>
    <col min="6268" max="6274" width="7.7265625" style="123" customWidth="1"/>
    <col min="6275" max="6400" width="31" style="123"/>
    <col min="6401" max="6401" width="65.1796875" style="123" customWidth="1"/>
    <col min="6402" max="6425" width="14" style="123" customWidth="1"/>
    <col min="6426" max="6426" width="9.81640625" style="123" customWidth="1"/>
    <col min="6427" max="6472" width="9.453125" style="123" customWidth="1"/>
    <col min="6473" max="6473" width="8.7265625" style="123" customWidth="1"/>
    <col min="6474" max="6474" width="7.81640625" style="123" bestFit="1" customWidth="1"/>
    <col min="6475" max="6475" width="6.54296875" style="123" bestFit="1" customWidth="1"/>
    <col min="6476" max="6476" width="10" style="123" bestFit="1" customWidth="1"/>
    <col min="6477" max="6478" width="6.54296875" style="123" bestFit="1" customWidth="1"/>
    <col min="6479" max="6493" width="10" style="123" bestFit="1" customWidth="1"/>
    <col min="6494" max="6494" width="6.7265625" style="123" bestFit="1" customWidth="1"/>
    <col min="6495" max="6500" width="10.54296875" style="123" customWidth="1"/>
    <col min="6501" max="6509" width="6.54296875" style="123" bestFit="1" customWidth="1"/>
    <col min="6510" max="6523" width="7.7265625" style="123" bestFit="1" customWidth="1"/>
    <col min="6524" max="6530" width="7.7265625" style="123" customWidth="1"/>
    <col min="6531" max="6656" width="31" style="123"/>
    <col min="6657" max="6657" width="65.1796875" style="123" customWidth="1"/>
    <col min="6658" max="6681" width="14" style="123" customWidth="1"/>
    <col min="6682" max="6682" width="9.81640625" style="123" customWidth="1"/>
    <col min="6683" max="6728" width="9.453125" style="123" customWidth="1"/>
    <col min="6729" max="6729" width="8.7265625" style="123" customWidth="1"/>
    <col min="6730" max="6730" width="7.81640625" style="123" bestFit="1" customWidth="1"/>
    <col min="6731" max="6731" width="6.54296875" style="123" bestFit="1" customWidth="1"/>
    <col min="6732" max="6732" width="10" style="123" bestFit="1" customWidth="1"/>
    <col min="6733" max="6734" width="6.54296875" style="123" bestFit="1" customWidth="1"/>
    <col min="6735" max="6749" width="10" style="123" bestFit="1" customWidth="1"/>
    <col min="6750" max="6750" width="6.7265625" style="123" bestFit="1" customWidth="1"/>
    <col min="6751" max="6756" width="10.54296875" style="123" customWidth="1"/>
    <col min="6757" max="6765" width="6.54296875" style="123" bestFit="1" customWidth="1"/>
    <col min="6766" max="6779" width="7.7265625" style="123" bestFit="1" customWidth="1"/>
    <col min="6780" max="6786" width="7.7265625" style="123" customWidth="1"/>
    <col min="6787" max="6912" width="31" style="123"/>
    <col min="6913" max="6913" width="65.1796875" style="123" customWidth="1"/>
    <col min="6914" max="6937" width="14" style="123" customWidth="1"/>
    <col min="6938" max="6938" width="9.81640625" style="123" customWidth="1"/>
    <col min="6939" max="6984" width="9.453125" style="123" customWidth="1"/>
    <col min="6985" max="6985" width="8.7265625" style="123" customWidth="1"/>
    <col min="6986" max="6986" width="7.81640625" style="123" bestFit="1" customWidth="1"/>
    <col min="6987" max="6987" width="6.54296875" style="123" bestFit="1" customWidth="1"/>
    <col min="6988" max="6988" width="10" style="123" bestFit="1" customWidth="1"/>
    <col min="6989" max="6990" width="6.54296875" style="123" bestFit="1" customWidth="1"/>
    <col min="6991" max="7005" width="10" style="123" bestFit="1" customWidth="1"/>
    <col min="7006" max="7006" width="6.7265625" style="123" bestFit="1" customWidth="1"/>
    <col min="7007" max="7012" width="10.54296875" style="123" customWidth="1"/>
    <col min="7013" max="7021" width="6.54296875" style="123" bestFit="1" customWidth="1"/>
    <col min="7022" max="7035" width="7.7265625" style="123" bestFit="1" customWidth="1"/>
    <col min="7036" max="7042" width="7.7265625" style="123" customWidth="1"/>
    <col min="7043" max="7168" width="31" style="123"/>
    <col min="7169" max="7169" width="65.1796875" style="123" customWidth="1"/>
    <col min="7170" max="7193" width="14" style="123" customWidth="1"/>
    <col min="7194" max="7194" width="9.81640625" style="123" customWidth="1"/>
    <col min="7195" max="7240" width="9.453125" style="123" customWidth="1"/>
    <col min="7241" max="7241" width="8.7265625" style="123" customWidth="1"/>
    <col min="7242" max="7242" width="7.81640625" style="123" bestFit="1" customWidth="1"/>
    <col min="7243" max="7243" width="6.54296875" style="123" bestFit="1" customWidth="1"/>
    <col min="7244" max="7244" width="10" style="123" bestFit="1" customWidth="1"/>
    <col min="7245" max="7246" width="6.54296875" style="123" bestFit="1" customWidth="1"/>
    <col min="7247" max="7261" width="10" style="123" bestFit="1" customWidth="1"/>
    <col min="7262" max="7262" width="6.7265625" style="123" bestFit="1" customWidth="1"/>
    <col min="7263" max="7268" width="10.54296875" style="123" customWidth="1"/>
    <col min="7269" max="7277" width="6.54296875" style="123" bestFit="1" customWidth="1"/>
    <col min="7278" max="7291" width="7.7265625" style="123" bestFit="1" customWidth="1"/>
    <col min="7292" max="7298" width="7.7265625" style="123" customWidth="1"/>
    <col min="7299" max="7424" width="31" style="123"/>
    <col min="7425" max="7425" width="65.1796875" style="123" customWidth="1"/>
    <col min="7426" max="7449" width="14" style="123" customWidth="1"/>
    <col min="7450" max="7450" width="9.81640625" style="123" customWidth="1"/>
    <col min="7451" max="7496" width="9.453125" style="123" customWidth="1"/>
    <col min="7497" max="7497" width="8.7265625" style="123" customWidth="1"/>
    <col min="7498" max="7498" width="7.81640625" style="123" bestFit="1" customWidth="1"/>
    <col min="7499" max="7499" width="6.54296875" style="123" bestFit="1" customWidth="1"/>
    <col min="7500" max="7500" width="10" style="123" bestFit="1" customWidth="1"/>
    <col min="7501" max="7502" width="6.54296875" style="123" bestFit="1" customWidth="1"/>
    <col min="7503" max="7517" width="10" style="123" bestFit="1" customWidth="1"/>
    <col min="7518" max="7518" width="6.7265625" style="123" bestFit="1" customWidth="1"/>
    <col min="7519" max="7524" width="10.54296875" style="123" customWidth="1"/>
    <col min="7525" max="7533" width="6.54296875" style="123" bestFit="1" customWidth="1"/>
    <col min="7534" max="7547" width="7.7265625" style="123" bestFit="1" customWidth="1"/>
    <col min="7548" max="7554" width="7.7265625" style="123" customWidth="1"/>
    <col min="7555" max="7680" width="31" style="123"/>
    <col min="7681" max="7681" width="65.1796875" style="123" customWidth="1"/>
    <col min="7682" max="7705" width="14" style="123" customWidth="1"/>
    <col min="7706" max="7706" width="9.81640625" style="123" customWidth="1"/>
    <col min="7707" max="7752" width="9.453125" style="123" customWidth="1"/>
    <col min="7753" max="7753" width="8.7265625" style="123" customWidth="1"/>
    <col min="7754" max="7754" width="7.81640625" style="123" bestFit="1" customWidth="1"/>
    <col min="7755" max="7755" width="6.54296875" style="123" bestFit="1" customWidth="1"/>
    <col min="7756" max="7756" width="10" style="123" bestFit="1" customWidth="1"/>
    <col min="7757" max="7758" width="6.54296875" style="123" bestFit="1" customWidth="1"/>
    <col min="7759" max="7773" width="10" style="123" bestFit="1" customWidth="1"/>
    <col min="7774" max="7774" width="6.7265625" style="123" bestFit="1" customWidth="1"/>
    <col min="7775" max="7780" width="10.54296875" style="123" customWidth="1"/>
    <col min="7781" max="7789" width="6.54296875" style="123" bestFit="1" customWidth="1"/>
    <col min="7790" max="7803" width="7.7265625" style="123" bestFit="1" customWidth="1"/>
    <col min="7804" max="7810" width="7.7265625" style="123" customWidth="1"/>
    <col min="7811" max="7936" width="31" style="123"/>
    <col min="7937" max="7937" width="65.1796875" style="123" customWidth="1"/>
    <col min="7938" max="7961" width="14" style="123" customWidth="1"/>
    <col min="7962" max="7962" width="9.81640625" style="123" customWidth="1"/>
    <col min="7963" max="8008" width="9.453125" style="123" customWidth="1"/>
    <col min="8009" max="8009" width="8.7265625" style="123" customWidth="1"/>
    <col min="8010" max="8010" width="7.81640625" style="123" bestFit="1" customWidth="1"/>
    <col min="8011" max="8011" width="6.54296875" style="123" bestFit="1" customWidth="1"/>
    <col min="8012" max="8012" width="10" style="123" bestFit="1" customWidth="1"/>
    <col min="8013" max="8014" width="6.54296875" style="123" bestFit="1" customWidth="1"/>
    <col min="8015" max="8029" width="10" style="123" bestFit="1" customWidth="1"/>
    <col min="8030" max="8030" width="6.7265625" style="123" bestFit="1" customWidth="1"/>
    <col min="8031" max="8036" width="10.54296875" style="123" customWidth="1"/>
    <col min="8037" max="8045" width="6.54296875" style="123" bestFit="1" customWidth="1"/>
    <col min="8046" max="8059" width="7.7265625" style="123" bestFit="1" customWidth="1"/>
    <col min="8060" max="8066" width="7.7265625" style="123" customWidth="1"/>
    <col min="8067" max="8192" width="31" style="123"/>
    <col min="8193" max="8193" width="65.1796875" style="123" customWidth="1"/>
    <col min="8194" max="8217" width="14" style="123" customWidth="1"/>
    <col min="8218" max="8218" width="9.81640625" style="123" customWidth="1"/>
    <col min="8219" max="8264" width="9.453125" style="123" customWidth="1"/>
    <col min="8265" max="8265" width="8.7265625" style="123" customWidth="1"/>
    <col min="8266" max="8266" width="7.81640625" style="123" bestFit="1" customWidth="1"/>
    <col min="8267" max="8267" width="6.54296875" style="123" bestFit="1" customWidth="1"/>
    <col min="8268" max="8268" width="10" style="123" bestFit="1" customWidth="1"/>
    <col min="8269" max="8270" width="6.54296875" style="123" bestFit="1" customWidth="1"/>
    <col min="8271" max="8285" width="10" style="123" bestFit="1" customWidth="1"/>
    <col min="8286" max="8286" width="6.7265625" style="123" bestFit="1" customWidth="1"/>
    <col min="8287" max="8292" width="10.54296875" style="123" customWidth="1"/>
    <col min="8293" max="8301" width="6.54296875" style="123" bestFit="1" customWidth="1"/>
    <col min="8302" max="8315" width="7.7265625" style="123" bestFit="1" customWidth="1"/>
    <col min="8316" max="8322" width="7.7265625" style="123" customWidth="1"/>
    <col min="8323" max="8448" width="31" style="123"/>
    <col min="8449" max="8449" width="65.1796875" style="123" customWidth="1"/>
    <col min="8450" max="8473" width="14" style="123" customWidth="1"/>
    <col min="8474" max="8474" width="9.81640625" style="123" customWidth="1"/>
    <col min="8475" max="8520" width="9.453125" style="123" customWidth="1"/>
    <col min="8521" max="8521" width="8.7265625" style="123" customWidth="1"/>
    <col min="8522" max="8522" width="7.81640625" style="123" bestFit="1" customWidth="1"/>
    <col min="8523" max="8523" width="6.54296875" style="123" bestFit="1" customWidth="1"/>
    <col min="8524" max="8524" width="10" style="123" bestFit="1" customWidth="1"/>
    <col min="8525" max="8526" width="6.54296875" style="123" bestFit="1" customWidth="1"/>
    <col min="8527" max="8541" width="10" style="123" bestFit="1" customWidth="1"/>
    <col min="8542" max="8542" width="6.7265625" style="123" bestFit="1" customWidth="1"/>
    <col min="8543" max="8548" width="10.54296875" style="123" customWidth="1"/>
    <col min="8549" max="8557" width="6.54296875" style="123" bestFit="1" customWidth="1"/>
    <col min="8558" max="8571" width="7.7265625" style="123" bestFit="1" customWidth="1"/>
    <col min="8572" max="8578" width="7.7265625" style="123" customWidth="1"/>
    <col min="8579" max="8704" width="31" style="123"/>
    <col min="8705" max="8705" width="65.1796875" style="123" customWidth="1"/>
    <col min="8706" max="8729" width="14" style="123" customWidth="1"/>
    <col min="8730" max="8730" width="9.81640625" style="123" customWidth="1"/>
    <col min="8731" max="8776" width="9.453125" style="123" customWidth="1"/>
    <col min="8777" max="8777" width="8.7265625" style="123" customWidth="1"/>
    <col min="8778" max="8778" width="7.81640625" style="123" bestFit="1" customWidth="1"/>
    <col min="8779" max="8779" width="6.54296875" style="123" bestFit="1" customWidth="1"/>
    <col min="8780" max="8780" width="10" style="123" bestFit="1" customWidth="1"/>
    <col min="8781" max="8782" width="6.54296875" style="123" bestFit="1" customWidth="1"/>
    <col min="8783" max="8797" width="10" style="123" bestFit="1" customWidth="1"/>
    <col min="8798" max="8798" width="6.7265625" style="123" bestFit="1" customWidth="1"/>
    <col min="8799" max="8804" width="10.54296875" style="123" customWidth="1"/>
    <col min="8805" max="8813" width="6.54296875" style="123" bestFit="1" customWidth="1"/>
    <col min="8814" max="8827" width="7.7265625" style="123" bestFit="1" customWidth="1"/>
    <col min="8828" max="8834" width="7.7265625" style="123" customWidth="1"/>
    <col min="8835" max="8960" width="31" style="123"/>
    <col min="8961" max="8961" width="65.1796875" style="123" customWidth="1"/>
    <col min="8962" max="8985" width="14" style="123" customWidth="1"/>
    <col min="8986" max="8986" width="9.81640625" style="123" customWidth="1"/>
    <col min="8987" max="9032" width="9.453125" style="123" customWidth="1"/>
    <col min="9033" max="9033" width="8.7265625" style="123" customWidth="1"/>
    <col min="9034" max="9034" width="7.81640625" style="123" bestFit="1" customWidth="1"/>
    <col min="9035" max="9035" width="6.54296875" style="123" bestFit="1" customWidth="1"/>
    <col min="9036" max="9036" width="10" style="123" bestFit="1" customWidth="1"/>
    <col min="9037" max="9038" width="6.54296875" style="123" bestFit="1" customWidth="1"/>
    <col min="9039" max="9053" width="10" style="123" bestFit="1" customWidth="1"/>
    <col min="9054" max="9054" width="6.7265625" style="123" bestFit="1" customWidth="1"/>
    <col min="9055" max="9060" width="10.54296875" style="123" customWidth="1"/>
    <col min="9061" max="9069" width="6.54296875" style="123" bestFit="1" customWidth="1"/>
    <col min="9070" max="9083" width="7.7265625" style="123" bestFit="1" customWidth="1"/>
    <col min="9084" max="9090" width="7.7265625" style="123" customWidth="1"/>
    <col min="9091" max="9216" width="31" style="123"/>
    <col min="9217" max="9217" width="65.1796875" style="123" customWidth="1"/>
    <col min="9218" max="9241" width="14" style="123" customWidth="1"/>
    <col min="9242" max="9242" width="9.81640625" style="123" customWidth="1"/>
    <col min="9243" max="9288" width="9.453125" style="123" customWidth="1"/>
    <col min="9289" max="9289" width="8.7265625" style="123" customWidth="1"/>
    <col min="9290" max="9290" width="7.81640625" style="123" bestFit="1" customWidth="1"/>
    <col min="9291" max="9291" width="6.54296875" style="123" bestFit="1" customWidth="1"/>
    <col min="9292" max="9292" width="10" style="123" bestFit="1" customWidth="1"/>
    <col min="9293" max="9294" width="6.54296875" style="123" bestFit="1" customWidth="1"/>
    <col min="9295" max="9309" width="10" style="123" bestFit="1" customWidth="1"/>
    <col min="9310" max="9310" width="6.7265625" style="123" bestFit="1" customWidth="1"/>
    <col min="9311" max="9316" width="10.54296875" style="123" customWidth="1"/>
    <col min="9317" max="9325" width="6.54296875" style="123" bestFit="1" customWidth="1"/>
    <col min="9326" max="9339" width="7.7265625" style="123" bestFit="1" customWidth="1"/>
    <col min="9340" max="9346" width="7.7265625" style="123" customWidth="1"/>
    <col min="9347" max="9472" width="31" style="123"/>
    <col min="9473" max="9473" width="65.1796875" style="123" customWidth="1"/>
    <col min="9474" max="9497" width="14" style="123" customWidth="1"/>
    <col min="9498" max="9498" width="9.81640625" style="123" customWidth="1"/>
    <col min="9499" max="9544" width="9.453125" style="123" customWidth="1"/>
    <col min="9545" max="9545" width="8.7265625" style="123" customWidth="1"/>
    <col min="9546" max="9546" width="7.81640625" style="123" bestFit="1" customWidth="1"/>
    <col min="9547" max="9547" width="6.54296875" style="123" bestFit="1" customWidth="1"/>
    <col min="9548" max="9548" width="10" style="123" bestFit="1" customWidth="1"/>
    <col min="9549" max="9550" width="6.54296875" style="123" bestFit="1" customWidth="1"/>
    <col min="9551" max="9565" width="10" style="123" bestFit="1" customWidth="1"/>
    <col min="9566" max="9566" width="6.7265625" style="123" bestFit="1" customWidth="1"/>
    <col min="9567" max="9572" width="10.54296875" style="123" customWidth="1"/>
    <col min="9573" max="9581" width="6.54296875" style="123" bestFit="1" customWidth="1"/>
    <col min="9582" max="9595" width="7.7265625" style="123" bestFit="1" customWidth="1"/>
    <col min="9596" max="9602" width="7.7265625" style="123" customWidth="1"/>
    <col min="9603" max="9728" width="31" style="123"/>
    <col min="9729" max="9729" width="65.1796875" style="123" customWidth="1"/>
    <col min="9730" max="9753" width="14" style="123" customWidth="1"/>
    <col min="9754" max="9754" width="9.81640625" style="123" customWidth="1"/>
    <col min="9755" max="9800" width="9.453125" style="123" customWidth="1"/>
    <col min="9801" max="9801" width="8.7265625" style="123" customWidth="1"/>
    <col min="9802" max="9802" width="7.81640625" style="123" bestFit="1" customWidth="1"/>
    <col min="9803" max="9803" width="6.54296875" style="123" bestFit="1" customWidth="1"/>
    <col min="9804" max="9804" width="10" style="123" bestFit="1" customWidth="1"/>
    <col min="9805" max="9806" width="6.54296875" style="123" bestFit="1" customWidth="1"/>
    <col min="9807" max="9821" width="10" style="123" bestFit="1" customWidth="1"/>
    <col min="9822" max="9822" width="6.7265625" style="123" bestFit="1" customWidth="1"/>
    <col min="9823" max="9828" width="10.54296875" style="123" customWidth="1"/>
    <col min="9829" max="9837" width="6.54296875" style="123" bestFit="1" customWidth="1"/>
    <col min="9838" max="9851" width="7.7265625" style="123" bestFit="1" customWidth="1"/>
    <col min="9852" max="9858" width="7.7265625" style="123" customWidth="1"/>
    <col min="9859" max="9984" width="31" style="123"/>
    <col min="9985" max="9985" width="65.1796875" style="123" customWidth="1"/>
    <col min="9986" max="10009" width="14" style="123" customWidth="1"/>
    <col min="10010" max="10010" width="9.81640625" style="123" customWidth="1"/>
    <col min="10011" max="10056" width="9.453125" style="123" customWidth="1"/>
    <col min="10057" max="10057" width="8.7265625" style="123" customWidth="1"/>
    <col min="10058" max="10058" width="7.81640625" style="123" bestFit="1" customWidth="1"/>
    <col min="10059" max="10059" width="6.54296875" style="123" bestFit="1" customWidth="1"/>
    <col min="10060" max="10060" width="10" style="123" bestFit="1" customWidth="1"/>
    <col min="10061" max="10062" width="6.54296875" style="123" bestFit="1" customWidth="1"/>
    <col min="10063" max="10077" width="10" style="123" bestFit="1" customWidth="1"/>
    <col min="10078" max="10078" width="6.7265625" style="123" bestFit="1" customWidth="1"/>
    <col min="10079" max="10084" width="10.54296875" style="123" customWidth="1"/>
    <col min="10085" max="10093" width="6.54296875" style="123" bestFit="1" customWidth="1"/>
    <col min="10094" max="10107" width="7.7265625" style="123" bestFit="1" customWidth="1"/>
    <col min="10108" max="10114" width="7.7265625" style="123" customWidth="1"/>
    <col min="10115" max="10240" width="31" style="123"/>
    <col min="10241" max="10241" width="65.1796875" style="123" customWidth="1"/>
    <col min="10242" max="10265" width="14" style="123" customWidth="1"/>
    <col min="10266" max="10266" width="9.81640625" style="123" customWidth="1"/>
    <col min="10267" max="10312" width="9.453125" style="123" customWidth="1"/>
    <col min="10313" max="10313" width="8.7265625" style="123" customWidth="1"/>
    <col min="10314" max="10314" width="7.81640625" style="123" bestFit="1" customWidth="1"/>
    <col min="10315" max="10315" width="6.54296875" style="123" bestFit="1" customWidth="1"/>
    <col min="10316" max="10316" width="10" style="123" bestFit="1" customWidth="1"/>
    <col min="10317" max="10318" width="6.54296875" style="123" bestFit="1" customWidth="1"/>
    <col min="10319" max="10333" width="10" style="123" bestFit="1" customWidth="1"/>
    <col min="10334" max="10334" width="6.7265625" style="123" bestFit="1" customWidth="1"/>
    <col min="10335" max="10340" width="10.54296875" style="123" customWidth="1"/>
    <col min="10341" max="10349" width="6.54296875" style="123" bestFit="1" customWidth="1"/>
    <col min="10350" max="10363" width="7.7265625" style="123" bestFit="1" customWidth="1"/>
    <col min="10364" max="10370" width="7.7265625" style="123" customWidth="1"/>
    <col min="10371" max="10496" width="31" style="123"/>
    <col min="10497" max="10497" width="65.1796875" style="123" customWidth="1"/>
    <col min="10498" max="10521" width="14" style="123" customWidth="1"/>
    <col min="10522" max="10522" width="9.81640625" style="123" customWidth="1"/>
    <col min="10523" max="10568" width="9.453125" style="123" customWidth="1"/>
    <col min="10569" max="10569" width="8.7265625" style="123" customWidth="1"/>
    <col min="10570" max="10570" width="7.81640625" style="123" bestFit="1" customWidth="1"/>
    <col min="10571" max="10571" width="6.54296875" style="123" bestFit="1" customWidth="1"/>
    <col min="10572" max="10572" width="10" style="123" bestFit="1" customWidth="1"/>
    <col min="10573" max="10574" width="6.54296875" style="123" bestFit="1" customWidth="1"/>
    <col min="10575" max="10589" width="10" style="123" bestFit="1" customWidth="1"/>
    <col min="10590" max="10590" width="6.7265625" style="123" bestFit="1" customWidth="1"/>
    <col min="10591" max="10596" width="10.54296875" style="123" customWidth="1"/>
    <col min="10597" max="10605" width="6.54296875" style="123" bestFit="1" customWidth="1"/>
    <col min="10606" max="10619" width="7.7265625" style="123" bestFit="1" customWidth="1"/>
    <col min="10620" max="10626" width="7.7265625" style="123" customWidth="1"/>
    <col min="10627" max="10752" width="31" style="123"/>
    <col min="10753" max="10753" width="65.1796875" style="123" customWidth="1"/>
    <col min="10754" max="10777" width="14" style="123" customWidth="1"/>
    <col min="10778" max="10778" width="9.81640625" style="123" customWidth="1"/>
    <col min="10779" max="10824" width="9.453125" style="123" customWidth="1"/>
    <col min="10825" max="10825" width="8.7265625" style="123" customWidth="1"/>
    <col min="10826" max="10826" width="7.81640625" style="123" bestFit="1" customWidth="1"/>
    <col min="10827" max="10827" width="6.54296875" style="123" bestFit="1" customWidth="1"/>
    <col min="10828" max="10828" width="10" style="123" bestFit="1" customWidth="1"/>
    <col min="10829" max="10830" width="6.54296875" style="123" bestFit="1" customWidth="1"/>
    <col min="10831" max="10845" width="10" style="123" bestFit="1" customWidth="1"/>
    <col min="10846" max="10846" width="6.7265625" style="123" bestFit="1" customWidth="1"/>
    <col min="10847" max="10852" width="10.54296875" style="123" customWidth="1"/>
    <col min="10853" max="10861" width="6.54296875" style="123" bestFit="1" customWidth="1"/>
    <col min="10862" max="10875" width="7.7265625" style="123" bestFit="1" customWidth="1"/>
    <col min="10876" max="10882" width="7.7265625" style="123" customWidth="1"/>
    <col min="10883" max="11008" width="31" style="123"/>
    <col min="11009" max="11009" width="65.1796875" style="123" customWidth="1"/>
    <col min="11010" max="11033" width="14" style="123" customWidth="1"/>
    <col min="11034" max="11034" width="9.81640625" style="123" customWidth="1"/>
    <col min="11035" max="11080" width="9.453125" style="123" customWidth="1"/>
    <col min="11081" max="11081" width="8.7265625" style="123" customWidth="1"/>
    <col min="11082" max="11082" width="7.81640625" style="123" bestFit="1" customWidth="1"/>
    <col min="11083" max="11083" width="6.54296875" style="123" bestFit="1" customWidth="1"/>
    <col min="11084" max="11084" width="10" style="123" bestFit="1" customWidth="1"/>
    <col min="11085" max="11086" width="6.54296875" style="123" bestFit="1" customWidth="1"/>
    <col min="11087" max="11101" width="10" style="123" bestFit="1" customWidth="1"/>
    <col min="11102" max="11102" width="6.7265625" style="123" bestFit="1" customWidth="1"/>
    <col min="11103" max="11108" width="10.54296875" style="123" customWidth="1"/>
    <col min="11109" max="11117" width="6.54296875" style="123" bestFit="1" customWidth="1"/>
    <col min="11118" max="11131" width="7.7265625" style="123" bestFit="1" customWidth="1"/>
    <col min="11132" max="11138" width="7.7265625" style="123" customWidth="1"/>
    <col min="11139" max="11264" width="31" style="123"/>
    <col min="11265" max="11265" width="65.1796875" style="123" customWidth="1"/>
    <col min="11266" max="11289" width="14" style="123" customWidth="1"/>
    <col min="11290" max="11290" width="9.81640625" style="123" customWidth="1"/>
    <col min="11291" max="11336" width="9.453125" style="123" customWidth="1"/>
    <col min="11337" max="11337" width="8.7265625" style="123" customWidth="1"/>
    <col min="11338" max="11338" width="7.81640625" style="123" bestFit="1" customWidth="1"/>
    <col min="11339" max="11339" width="6.54296875" style="123" bestFit="1" customWidth="1"/>
    <col min="11340" max="11340" width="10" style="123" bestFit="1" customWidth="1"/>
    <col min="11341" max="11342" width="6.54296875" style="123" bestFit="1" customWidth="1"/>
    <col min="11343" max="11357" width="10" style="123" bestFit="1" customWidth="1"/>
    <col min="11358" max="11358" width="6.7265625" style="123" bestFit="1" customWidth="1"/>
    <col min="11359" max="11364" width="10.54296875" style="123" customWidth="1"/>
    <col min="11365" max="11373" width="6.54296875" style="123" bestFit="1" customWidth="1"/>
    <col min="11374" max="11387" width="7.7265625" style="123" bestFit="1" customWidth="1"/>
    <col min="11388" max="11394" width="7.7265625" style="123" customWidth="1"/>
    <col min="11395" max="11520" width="31" style="123"/>
    <col min="11521" max="11521" width="65.1796875" style="123" customWidth="1"/>
    <col min="11522" max="11545" width="14" style="123" customWidth="1"/>
    <col min="11546" max="11546" width="9.81640625" style="123" customWidth="1"/>
    <col min="11547" max="11592" width="9.453125" style="123" customWidth="1"/>
    <col min="11593" max="11593" width="8.7265625" style="123" customWidth="1"/>
    <col min="11594" max="11594" width="7.81640625" style="123" bestFit="1" customWidth="1"/>
    <col min="11595" max="11595" width="6.54296875" style="123" bestFit="1" customWidth="1"/>
    <col min="11596" max="11596" width="10" style="123" bestFit="1" customWidth="1"/>
    <col min="11597" max="11598" width="6.54296875" style="123" bestFit="1" customWidth="1"/>
    <col min="11599" max="11613" width="10" style="123" bestFit="1" customWidth="1"/>
    <col min="11614" max="11614" width="6.7265625" style="123" bestFit="1" customWidth="1"/>
    <col min="11615" max="11620" width="10.54296875" style="123" customWidth="1"/>
    <col min="11621" max="11629" width="6.54296875" style="123" bestFit="1" customWidth="1"/>
    <col min="11630" max="11643" width="7.7265625" style="123" bestFit="1" customWidth="1"/>
    <col min="11644" max="11650" width="7.7265625" style="123" customWidth="1"/>
    <col min="11651" max="11776" width="31" style="123"/>
    <col min="11777" max="11777" width="65.1796875" style="123" customWidth="1"/>
    <col min="11778" max="11801" width="14" style="123" customWidth="1"/>
    <col min="11802" max="11802" width="9.81640625" style="123" customWidth="1"/>
    <col min="11803" max="11848" width="9.453125" style="123" customWidth="1"/>
    <col min="11849" max="11849" width="8.7265625" style="123" customWidth="1"/>
    <col min="11850" max="11850" width="7.81640625" style="123" bestFit="1" customWidth="1"/>
    <col min="11851" max="11851" width="6.54296875" style="123" bestFit="1" customWidth="1"/>
    <col min="11852" max="11852" width="10" style="123" bestFit="1" customWidth="1"/>
    <col min="11853" max="11854" width="6.54296875" style="123" bestFit="1" customWidth="1"/>
    <col min="11855" max="11869" width="10" style="123" bestFit="1" customWidth="1"/>
    <col min="11870" max="11870" width="6.7265625" style="123" bestFit="1" customWidth="1"/>
    <col min="11871" max="11876" width="10.54296875" style="123" customWidth="1"/>
    <col min="11877" max="11885" width="6.54296875" style="123" bestFit="1" customWidth="1"/>
    <col min="11886" max="11899" width="7.7265625" style="123" bestFit="1" customWidth="1"/>
    <col min="11900" max="11906" width="7.7265625" style="123" customWidth="1"/>
    <col min="11907" max="12032" width="31" style="123"/>
    <col min="12033" max="12033" width="65.1796875" style="123" customWidth="1"/>
    <col min="12034" max="12057" width="14" style="123" customWidth="1"/>
    <col min="12058" max="12058" width="9.81640625" style="123" customWidth="1"/>
    <col min="12059" max="12104" width="9.453125" style="123" customWidth="1"/>
    <col min="12105" max="12105" width="8.7265625" style="123" customWidth="1"/>
    <col min="12106" max="12106" width="7.81640625" style="123" bestFit="1" customWidth="1"/>
    <col min="12107" max="12107" width="6.54296875" style="123" bestFit="1" customWidth="1"/>
    <col min="12108" max="12108" width="10" style="123" bestFit="1" customWidth="1"/>
    <col min="12109" max="12110" width="6.54296875" style="123" bestFit="1" customWidth="1"/>
    <col min="12111" max="12125" width="10" style="123" bestFit="1" customWidth="1"/>
    <col min="12126" max="12126" width="6.7265625" style="123" bestFit="1" customWidth="1"/>
    <col min="12127" max="12132" width="10.54296875" style="123" customWidth="1"/>
    <col min="12133" max="12141" width="6.54296875" style="123" bestFit="1" customWidth="1"/>
    <col min="12142" max="12155" width="7.7265625" style="123" bestFit="1" customWidth="1"/>
    <col min="12156" max="12162" width="7.7265625" style="123" customWidth="1"/>
    <col min="12163" max="12288" width="31" style="123"/>
    <col min="12289" max="12289" width="65.1796875" style="123" customWidth="1"/>
    <col min="12290" max="12313" width="14" style="123" customWidth="1"/>
    <col min="12314" max="12314" width="9.81640625" style="123" customWidth="1"/>
    <col min="12315" max="12360" width="9.453125" style="123" customWidth="1"/>
    <col min="12361" max="12361" width="8.7265625" style="123" customWidth="1"/>
    <col min="12362" max="12362" width="7.81640625" style="123" bestFit="1" customWidth="1"/>
    <col min="12363" max="12363" width="6.54296875" style="123" bestFit="1" customWidth="1"/>
    <col min="12364" max="12364" width="10" style="123" bestFit="1" customWidth="1"/>
    <col min="12365" max="12366" width="6.54296875" style="123" bestFit="1" customWidth="1"/>
    <col min="12367" max="12381" width="10" style="123" bestFit="1" customWidth="1"/>
    <col min="12382" max="12382" width="6.7265625" style="123" bestFit="1" customWidth="1"/>
    <col min="12383" max="12388" width="10.54296875" style="123" customWidth="1"/>
    <col min="12389" max="12397" width="6.54296875" style="123" bestFit="1" customWidth="1"/>
    <col min="12398" max="12411" width="7.7265625" style="123" bestFit="1" customWidth="1"/>
    <col min="12412" max="12418" width="7.7265625" style="123" customWidth="1"/>
    <col min="12419" max="12544" width="31" style="123"/>
    <col min="12545" max="12545" width="65.1796875" style="123" customWidth="1"/>
    <col min="12546" max="12569" width="14" style="123" customWidth="1"/>
    <col min="12570" max="12570" width="9.81640625" style="123" customWidth="1"/>
    <col min="12571" max="12616" width="9.453125" style="123" customWidth="1"/>
    <col min="12617" max="12617" width="8.7265625" style="123" customWidth="1"/>
    <col min="12618" max="12618" width="7.81640625" style="123" bestFit="1" customWidth="1"/>
    <col min="12619" max="12619" width="6.54296875" style="123" bestFit="1" customWidth="1"/>
    <col min="12620" max="12620" width="10" style="123" bestFit="1" customWidth="1"/>
    <col min="12621" max="12622" width="6.54296875" style="123" bestFit="1" customWidth="1"/>
    <col min="12623" max="12637" width="10" style="123" bestFit="1" customWidth="1"/>
    <col min="12638" max="12638" width="6.7265625" style="123" bestFit="1" customWidth="1"/>
    <col min="12639" max="12644" width="10.54296875" style="123" customWidth="1"/>
    <col min="12645" max="12653" width="6.54296875" style="123" bestFit="1" customWidth="1"/>
    <col min="12654" max="12667" width="7.7265625" style="123" bestFit="1" customWidth="1"/>
    <col min="12668" max="12674" width="7.7265625" style="123" customWidth="1"/>
    <col min="12675" max="12800" width="31" style="123"/>
    <col min="12801" max="12801" width="65.1796875" style="123" customWidth="1"/>
    <col min="12802" max="12825" width="14" style="123" customWidth="1"/>
    <col min="12826" max="12826" width="9.81640625" style="123" customWidth="1"/>
    <col min="12827" max="12872" width="9.453125" style="123" customWidth="1"/>
    <col min="12873" max="12873" width="8.7265625" style="123" customWidth="1"/>
    <col min="12874" max="12874" width="7.81640625" style="123" bestFit="1" customWidth="1"/>
    <col min="12875" max="12875" width="6.54296875" style="123" bestFit="1" customWidth="1"/>
    <col min="12876" max="12876" width="10" style="123" bestFit="1" customWidth="1"/>
    <col min="12877" max="12878" width="6.54296875" style="123" bestFit="1" customWidth="1"/>
    <col min="12879" max="12893" width="10" style="123" bestFit="1" customWidth="1"/>
    <col min="12894" max="12894" width="6.7265625" style="123" bestFit="1" customWidth="1"/>
    <col min="12895" max="12900" width="10.54296875" style="123" customWidth="1"/>
    <col min="12901" max="12909" width="6.54296875" style="123" bestFit="1" customWidth="1"/>
    <col min="12910" max="12923" width="7.7265625" style="123" bestFit="1" customWidth="1"/>
    <col min="12924" max="12930" width="7.7265625" style="123" customWidth="1"/>
    <col min="12931" max="13056" width="31" style="123"/>
    <col min="13057" max="13057" width="65.1796875" style="123" customWidth="1"/>
    <col min="13058" max="13081" width="14" style="123" customWidth="1"/>
    <col min="13082" max="13082" width="9.81640625" style="123" customWidth="1"/>
    <col min="13083" max="13128" width="9.453125" style="123" customWidth="1"/>
    <col min="13129" max="13129" width="8.7265625" style="123" customWidth="1"/>
    <col min="13130" max="13130" width="7.81640625" style="123" bestFit="1" customWidth="1"/>
    <col min="13131" max="13131" width="6.54296875" style="123" bestFit="1" customWidth="1"/>
    <col min="13132" max="13132" width="10" style="123" bestFit="1" customWidth="1"/>
    <col min="13133" max="13134" width="6.54296875" style="123" bestFit="1" customWidth="1"/>
    <col min="13135" max="13149" width="10" style="123" bestFit="1" customWidth="1"/>
    <col min="13150" max="13150" width="6.7265625" style="123" bestFit="1" customWidth="1"/>
    <col min="13151" max="13156" width="10.54296875" style="123" customWidth="1"/>
    <col min="13157" max="13165" width="6.54296875" style="123" bestFit="1" customWidth="1"/>
    <col min="13166" max="13179" width="7.7265625" style="123" bestFit="1" customWidth="1"/>
    <col min="13180" max="13186" width="7.7265625" style="123" customWidth="1"/>
    <col min="13187" max="13312" width="31" style="123"/>
    <col min="13313" max="13313" width="65.1796875" style="123" customWidth="1"/>
    <col min="13314" max="13337" width="14" style="123" customWidth="1"/>
    <col min="13338" max="13338" width="9.81640625" style="123" customWidth="1"/>
    <col min="13339" max="13384" width="9.453125" style="123" customWidth="1"/>
    <col min="13385" max="13385" width="8.7265625" style="123" customWidth="1"/>
    <col min="13386" max="13386" width="7.81640625" style="123" bestFit="1" customWidth="1"/>
    <col min="13387" max="13387" width="6.54296875" style="123" bestFit="1" customWidth="1"/>
    <col min="13388" max="13388" width="10" style="123" bestFit="1" customWidth="1"/>
    <col min="13389" max="13390" width="6.54296875" style="123" bestFit="1" customWidth="1"/>
    <col min="13391" max="13405" width="10" style="123" bestFit="1" customWidth="1"/>
    <col min="13406" max="13406" width="6.7265625" style="123" bestFit="1" customWidth="1"/>
    <col min="13407" max="13412" width="10.54296875" style="123" customWidth="1"/>
    <col min="13413" max="13421" width="6.54296875" style="123" bestFit="1" customWidth="1"/>
    <col min="13422" max="13435" width="7.7265625" style="123" bestFit="1" customWidth="1"/>
    <col min="13436" max="13442" width="7.7265625" style="123" customWidth="1"/>
    <col min="13443" max="13568" width="31" style="123"/>
    <col min="13569" max="13569" width="65.1796875" style="123" customWidth="1"/>
    <col min="13570" max="13593" width="14" style="123" customWidth="1"/>
    <col min="13594" max="13594" width="9.81640625" style="123" customWidth="1"/>
    <col min="13595" max="13640" width="9.453125" style="123" customWidth="1"/>
    <col min="13641" max="13641" width="8.7265625" style="123" customWidth="1"/>
    <col min="13642" max="13642" width="7.81640625" style="123" bestFit="1" customWidth="1"/>
    <col min="13643" max="13643" width="6.54296875" style="123" bestFit="1" customWidth="1"/>
    <col min="13644" max="13644" width="10" style="123" bestFit="1" customWidth="1"/>
    <col min="13645" max="13646" width="6.54296875" style="123" bestFit="1" customWidth="1"/>
    <col min="13647" max="13661" width="10" style="123" bestFit="1" customWidth="1"/>
    <col min="13662" max="13662" width="6.7265625" style="123" bestFit="1" customWidth="1"/>
    <col min="13663" max="13668" width="10.54296875" style="123" customWidth="1"/>
    <col min="13669" max="13677" width="6.54296875" style="123" bestFit="1" customWidth="1"/>
    <col min="13678" max="13691" width="7.7265625" style="123" bestFit="1" customWidth="1"/>
    <col min="13692" max="13698" width="7.7265625" style="123" customWidth="1"/>
    <col min="13699" max="13824" width="31" style="123"/>
    <col min="13825" max="13825" width="65.1796875" style="123" customWidth="1"/>
    <col min="13826" max="13849" width="14" style="123" customWidth="1"/>
    <col min="13850" max="13850" width="9.81640625" style="123" customWidth="1"/>
    <col min="13851" max="13896" width="9.453125" style="123" customWidth="1"/>
    <col min="13897" max="13897" width="8.7265625" style="123" customWidth="1"/>
    <col min="13898" max="13898" width="7.81640625" style="123" bestFit="1" customWidth="1"/>
    <col min="13899" max="13899" width="6.54296875" style="123" bestFit="1" customWidth="1"/>
    <col min="13900" max="13900" width="10" style="123" bestFit="1" customWidth="1"/>
    <col min="13901" max="13902" width="6.54296875" style="123" bestFit="1" customWidth="1"/>
    <col min="13903" max="13917" width="10" style="123" bestFit="1" customWidth="1"/>
    <col min="13918" max="13918" width="6.7265625" style="123" bestFit="1" customWidth="1"/>
    <col min="13919" max="13924" width="10.54296875" style="123" customWidth="1"/>
    <col min="13925" max="13933" width="6.54296875" style="123" bestFit="1" customWidth="1"/>
    <col min="13934" max="13947" width="7.7265625" style="123" bestFit="1" customWidth="1"/>
    <col min="13948" max="13954" width="7.7265625" style="123" customWidth="1"/>
    <col min="13955" max="14080" width="31" style="123"/>
    <col min="14081" max="14081" width="65.1796875" style="123" customWidth="1"/>
    <col min="14082" max="14105" width="14" style="123" customWidth="1"/>
    <col min="14106" max="14106" width="9.81640625" style="123" customWidth="1"/>
    <col min="14107" max="14152" width="9.453125" style="123" customWidth="1"/>
    <col min="14153" max="14153" width="8.7265625" style="123" customWidth="1"/>
    <col min="14154" max="14154" width="7.81640625" style="123" bestFit="1" customWidth="1"/>
    <col min="14155" max="14155" width="6.54296875" style="123" bestFit="1" customWidth="1"/>
    <col min="14156" max="14156" width="10" style="123" bestFit="1" customWidth="1"/>
    <col min="14157" max="14158" width="6.54296875" style="123" bestFit="1" customWidth="1"/>
    <col min="14159" max="14173" width="10" style="123" bestFit="1" customWidth="1"/>
    <col min="14174" max="14174" width="6.7265625" style="123" bestFit="1" customWidth="1"/>
    <col min="14175" max="14180" width="10.54296875" style="123" customWidth="1"/>
    <col min="14181" max="14189" width="6.54296875" style="123" bestFit="1" customWidth="1"/>
    <col min="14190" max="14203" width="7.7265625" style="123" bestFit="1" customWidth="1"/>
    <col min="14204" max="14210" width="7.7265625" style="123" customWidth="1"/>
    <col min="14211" max="14336" width="31" style="123"/>
    <col min="14337" max="14337" width="65.1796875" style="123" customWidth="1"/>
    <col min="14338" max="14361" width="14" style="123" customWidth="1"/>
    <col min="14362" max="14362" width="9.81640625" style="123" customWidth="1"/>
    <col min="14363" max="14408" width="9.453125" style="123" customWidth="1"/>
    <col min="14409" max="14409" width="8.7265625" style="123" customWidth="1"/>
    <col min="14410" max="14410" width="7.81640625" style="123" bestFit="1" customWidth="1"/>
    <col min="14411" max="14411" width="6.54296875" style="123" bestFit="1" customWidth="1"/>
    <col min="14412" max="14412" width="10" style="123" bestFit="1" customWidth="1"/>
    <col min="14413" max="14414" width="6.54296875" style="123" bestFit="1" customWidth="1"/>
    <col min="14415" max="14429" width="10" style="123" bestFit="1" customWidth="1"/>
    <col min="14430" max="14430" width="6.7265625" style="123" bestFit="1" customWidth="1"/>
    <col min="14431" max="14436" width="10.54296875" style="123" customWidth="1"/>
    <col min="14437" max="14445" width="6.54296875" style="123" bestFit="1" customWidth="1"/>
    <col min="14446" max="14459" width="7.7265625" style="123" bestFit="1" customWidth="1"/>
    <col min="14460" max="14466" width="7.7265625" style="123" customWidth="1"/>
    <col min="14467" max="14592" width="31" style="123"/>
    <col min="14593" max="14593" width="65.1796875" style="123" customWidth="1"/>
    <col min="14594" max="14617" width="14" style="123" customWidth="1"/>
    <col min="14618" max="14618" width="9.81640625" style="123" customWidth="1"/>
    <col min="14619" max="14664" width="9.453125" style="123" customWidth="1"/>
    <col min="14665" max="14665" width="8.7265625" style="123" customWidth="1"/>
    <col min="14666" max="14666" width="7.81640625" style="123" bestFit="1" customWidth="1"/>
    <col min="14667" max="14667" width="6.54296875" style="123" bestFit="1" customWidth="1"/>
    <col min="14668" max="14668" width="10" style="123" bestFit="1" customWidth="1"/>
    <col min="14669" max="14670" width="6.54296875" style="123" bestFit="1" customWidth="1"/>
    <col min="14671" max="14685" width="10" style="123" bestFit="1" customWidth="1"/>
    <col min="14686" max="14686" width="6.7265625" style="123" bestFit="1" customWidth="1"/>
    <col min="14687" max="14692" width="10.54296875" style="123" customWidth="1"/>
    <col min="14693" max="14701" width="6.54296875" style="123" bestFit="1" customWidth="1"/>
    <col min="14702" max="14715" width="7.7265625" style="123" bestFit="1" customWidth="1"/>
    <col min="14716" max="14722" width="7.7265625" style="123" customWidth="1"/>
    <col min="14723" max="14848" width="31" style="123"/>
    <col min="14849" max="14849" width="65.1796875" style="123" customWidth="1"/>
    <col min="14850" max="14873" width="14" style="123" customWidth="1"/>
    <col min="14874" max="14874" width="9.81640625" style="123" customWidth="1"/>
    <col min="14875" max="14920" width="9.453125" style="123" customWidth="1"/>
    <col min="14921" max="14921" width="8.7265625" style="123" customWidth="1"/>
    <col min="14922" max="14922" width="7.81640625" style="123" bestFit="1" customWidth="1"/>
    <col min="14923" max="14923" width="6.54296875" style="123" bestFit="1" customWidth="1"/>
    <col min="14924" max="14924" width="10" style="123" bestFit="1" customWidth="1"/>
    <col min="14925" max="14926" width="6.54296875" style="123" bestFit="1" customWidth="1"/>
    <col min="14927" max="14941" width="10" style="123" bestFit="1" customWidth="1"/>
    <col min="14942" max="14942" width="6.7265625" style="123" bestFit="1" customWidth="1"/>
    <col min="14943" max="14948" width="10.54296875" style="123" customWidth="1"/>
    <col min="14949" max="14957" width="6.54296875" style="123" bestFit="1" customWidth="1"/>
    <col min="14958" max="14971" width="7.7265625" style="123" bestFit="1" customWidth="1"/>
    <col min="14972" max="14978" width="7.7265625" style="123" customWidth="1"/>
    <col min="14979" max="15104" width="31" style="123"/>
    <col min="15105" max="15105" width="65.1796875" style="123" customWidth="1"/>
    <col min="15106" max="15129" width="14" style="123" customWidth="1"/>
    <col min="15130" max="15130" width="9.81640625" style="123" customWidth="1"/>
    <col min="15131" max="15176" width="9.453125" style="123" customWidth="1"/>
    <col min="15177" max="15177" width="8.7265625" style="123" customWidth="1"/>
    <col min="15178" max="15178" width="7.81640625" style="123" bestFit="1" customWidth="1"/>
    <col min="15179" max="15179" width="6.54296875" style="123" bestFit="1" customWidth="1"/>
    <col min="15180" max="15180" width="10" style="123" bestFit="1" customWidth="1"/>
    <col min="15181" max="15182" width="6.54296875" style="123" bestFit="1" customWidth="1"/>
    <col min="15183" max="15197" width="10" style="123" bestFit="1" customWidth="1"/>
    <col min="15198" max="15198" width="6.7265625" style="123" bestFit="1" customWidth="1"/>
    <col min="15199" max="15204" width="10.54296875" style="123" customWidth="1"/>
    <col min="15205" max="15213" width="6.54296875" style="123" bestFit="1" customWidth="1"/>
    <col min="15214" max="15227" width="7.7265625" style="123" bestFit="1" customWidth="1"/>
    <col min="15228" max="15234" width="7.7265625" style="123" customWidth="1"/>
    <col min="15235" max="15360" width="31" style="123"/>
    <col min="15361" max="15361" width="65.1796875" style="123" customWidth="1"/>
    <col min="15362" max="15385" width="14" style="123" customWidth="1"/>
    <col min="15386" max="15386" width="9.81640625" style="123" customWidth="1"/>
    <col min="15387" max="15432" width="9.453125" style="123" customWidth="1"/>
    <col min="15433" max="15433" width="8.7265625" style="123" customWidth="1"/>
    <col min="15434" max="15434" width="7.81640625" style="123" bestFit="1" customWidth="1"/>
    <col min="15435" max="15435" width="6.54296875" style="123" bestFit="1" customWidth="1"/>
    <col min="15436" max="15436" width="10" style="123" bestFit="1" customWidth="1"/>
    <col min="15437" max="15438" width="6.54296875" style="123" bestFit="1" customWidth="1"/>
    <col min="15439" max="15453" width="10" style="123" bestFit="1" customWidth="1"/>
    <col min="15454" max="15454" width="6.7265625" style="123" bestFit="1" customWidth="1"/>
    <col min="15455" max="15460" width="10.54296875" style="123" customWidth="1"/>
    <col min="15461" max="15469" width="6.54296875" style="123" bestFit="1" customWidth="1"/>
    <col min="15470" max="15483" width="7.7265625" style="123" bestFit="1" customWidth="1"/>
    <col min="15484" max="15490" width="7.7265625" style="123" customWidth="1"/>
    <col min="15491" max="15616" width="31" style="123"/>
    <col min="15617" max="15617" width="65.1796875" style="123" customWidth="1"/>
    <col min="15618" max="15641" width="14" style="123" customWidth="1"/>
    <col min="15642" max="15642" width="9.81640625" style="123" customWidth="1"/>
    <col min="15643" max="15688" width="9.453125" style="123" customWidth="1"/>
    <col min="15689" max="15689" width="8.7265625" style="123" customWidth="1"/>
    <col min="15690" max="15690" width="7.81640625" style="123" bestFit="1" customWidth="1"/>
    <col min="15691" max="15691" width="6.54296875" style="123" bestFit="1" customWidth="1"/>
    <col min="15692" max="15692" width="10" style="123" bestFit="1" customWidth="1"/>
    <col min="15693" max="15694" width="6.54296875" style="123" bestFit="1" customWidth="1"/>
    <col min="15695" max="15709" width="10" style="123" bestFit="1" customWidth="1"/>
    <col min="15710" max="15710" width="6.7265625" style="123" bestFit="1" customWidth="1"/>
    <col min="15711" max="15716" width="10.54296875" style="123" customWidth="1"/>
    <col min="15717" max="15725" width="6.54296875" style="123" bestFit="1" customWidth="1"/>
    <col min="15726" max="15739" width="7.7265625" style="123" bestFit="1" customWidth="1"/>
    <col min="15740" max="15746" width="7.7265625" style="123" customWidth="1"/>
    <col min="15747" max="15872" width="31" style="123"/>
    <col min="15873" max="15873" width="65.1796875" style="123" customWidth="1"/>
    <col min="15874" max="15897" width="14" style="123" customWidth="1"/>
    <col min="15898" max="15898" width="9.81640625" style="123" customWidth="1"/>
    <col min="15899" max="15944" width="9.453125" style="123" customWidth="1"/>
    <col min="15945" max="15945" width="8.7265625" style="123" customWidth="1"/>
    <col min="15946" max="15946" width="7.81640625" style="123" bestFit="1" customWidth="1"/>
    <col min="15947" max="15947" width="6.54296875" style="123" bestFit="1" customWidth="1"/>
    <col min="15948" max="15948" width="10" style="123" bestFit="1" customWidth="1"/>
    <col min="15949" max="15950" width="6.54296875" style="123" bestFit="1" customWidth="1"/>
    <col min="15951" max="15965" width="10" style="123" bestFit="1" customWidth="1"/>
    <col min="15966" max="15966" width="6.7265625" style="123" bestFit="1" customWidth="1"/>
    <col min="15967" max="15972" width="10.54296875" style="123" customWidth="1"/>
    <col min="15973" max="15981" width="6.54296875" style="123" bestFit="1" customWidth="1"/>
    <col min="15982" max="15995" width="7.7265625" style="123" bestFit="1" customWidth="1"/>
    <col min="15996" max="16002" width="7.7265625" style="123" customWidth="1"/>
    <col min="16003" max="16128" width="31" style="123"/>
    <col min="16129" max="16129" width="65.1796875" style="123" customWidth="1"/>
    <col min="16130" max="16153" width="14" style="123" customWidth="1"/>
    <col min="16154" max="16154" width="9.81640625" style="123" customWidth="1"/>
    <col min="16155" max="16200" width="9.453125" style="123" customWidth="1"/>
    <col min="16201" max="16201" width="8.7265625" style="123" customWidth="1"/>
    <col min="16202" max="16202" width="7.81640625" style="123" bestFit="1" customWidth="1"/>
    <col min="16203" max="16203" width="6.54296875" style="123" bestFit="1" customWidth="1"/>
    <col min="16204" max="16204" width="10" style="123" bestFit="1" customWidth="1"/>
    <col min="16205" max="16206" width="6.54296875" style="123" bestFit="1" customWidth="1"/>
    <col min="16207" max="16221" width="10" style="123" bestFit="1" customWidth="1"/>
    <col min="16222" max="16222" width="6.7265625" style="123" bestFit="1" customWidth="1"/>
    <col min="16223" max="16228" width="10.54296875" style="123" customWidth="1"/>
    <col min="16229" max="16237" width="6.54296875" style="123" bestFit="1" customWidth="1"/>
    <col min="16238" max="16251" width="7.7265625" style="123" bestFit="1" customWidth="1"/>
    <col min="16252" max="16258" width="7.7265625" style="123" customWidth="1"/>
    <col min="16259" max="16384" width="31" style="123"/>
  </cols>
  <sheetData>
    <row r="1" spans="1:197" ht="15.5">
      <c r="A1" s="85" t="str">
        <f>'TAND-MOROCCO(IMF) '!A4</f>
        <v>Date of last update: May 26th, 2026</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2"/>
    </row>
    <row r="2" spans="1:197" ht="13">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row>
    <row r="3" spans="1:197" ht="16" thickBot="1">
      <c r="A3" s="314" t="s">
        <v>207</v>
      </c>
      <c r="B3" s="315"/>
      <c r="C3" s="315"/>
      <c r="D3" s="315"/>
      <c r="E3" s="315"/>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5"/>
    </row>
    <row r="4" spans="1:197" ht="14" thickTop="1" thickBot="1">
      <c r="A4" s="126"/>
      <c r="B4" s="127">
        <v>40181</v>
      </c>
      <c r="C4" s="127">
        <v>40212</v>
      </c>
      <c r="D4" s="127">
        <v>40243</v>
      </c>
      <c r="E4" s="127">
        <v>40274</v>
      </c>
      <c r="F4" s="127">
        <v>40305</v>
      </c>
      <c r="G4" s="127">
        <v>40336</v>
      </c>
      <c r="H4" s="127">
        <v>40367</v>
      </c>
      <c r="I4" s="127">
        <v>40398</v>
      </c>
      <c r="J4" s="127">
        <v>40429</v>
      </c>
      <c r="K4" s="127">
        <v>40460</v>
      </c>
      <c r="L4" s="127">
        <v>40491</v>
      </c>
      <c r="M4" s="127">
        <v>40522</v>
      </c>
      <c r="N4" s="127">
        <v>40545</v>
      </c>
      <c r="O4" s="127">
        <v>40576</v>
      </c>
      <c r="P4" s="127">
        <v>40607</v>
      </c>
      <c r="Q4" s="127">
        <v>40638</v>
      </c>
      <c r="R4" s="127">
        <v>40668</v>
      </c>
      <c r="S4" s="127">
        <v>40699</v>
      </c>
      <c r="T4" s="127">
        <v>40729</v>
      </c>
      <c r="U4" s="127">
        <v>40761</v>
      </c>
      <c r="V4" s="127">
        <v>40793</v>
      </c>
      <c r="W4" s="127">
        <v>40825</v>
      </c>
      <c r="X4" s="127">
        <v>40857</v>
      </c>
      <c r="Y4" s="127">
        <v>40889</v>
      </c>
      <c r="Z4" s="127">
        <v>40921</v>
      </c>
      <c r="AA4" s="127">
        <v>40953</v>
      </c>
      <c r="AB4" s="127">
        <v>40984</v>
      </c>
      <c r="AC4" s="127">
        <v>41016</v>
      </c>
      <c r="AD4" s="127">
        <v>41046</v>
      </c>
      <c r="AE4" s="127">
        <v>41077</v>
      </c>
      <c r="AF4" s="127">
        <v>41108</v>
      </c>
      <c r="AG4" s="127">
        <v>41140</v>
      </c>
      <c r="AH4" s="127">
        <v>41170</v>
      </c>
      <c r="AI4" s="127">
        <v>41200</v>
      </c>
      <c r="AJ4" s="127">
        <v>41230</v>
      </c>
      <c r="AK4" s="127">
        <v>41261</v>
      </c>
      <c r="AL4" s="127">
        <v>41292</v>
      </c>
      <c r="AM4" s="127">
        <v>41323</v>
      </c>
      <c r="AN4" s="127">
        <v>41351</v>
      </c>
      <c r="AO4" s="127">
        <v>41382</v>
      </c>
      <c r="AP4" s="127">
        <v>41412</v>
      </c>
      <c r="AQ4" s="127">
        <v>41443</v>
      </c>
      <c r="AR4" s="127">
        <v>41473</v>
      </c>
      <c r="AS4" s="127">
        <v>41504</v>
      </c>
      <c r="AT4" s="127">
        <v>41535</v>
      </c>
      <c r="AU4" s="127">
        <v>41578</v>
      </c>
      <c r="AV4" s="127">
        <v>41579</v>
      </c>
      <c r="AW4" s="127">
        <v>41610</v>
      </c>
      <c r="AX4" s="127">
        <v>41642</v>
      </c>
      <c r="AY4" s="127">
        <v>41674</v>
      </c>
      <c r="AZ4" s="127">
        <v>41706</v>
      </c>
      <c r="BA4" s="127">
        <v>41738</v>
      </c>
      <c r="BB4" s="127">
        <v>41770</v>
      </c>
      <c r="BC4" s="127">
        <v>41802</v>
      </c>
      <c r="BD4" s="127">
        <v>41833</v>
      </c>
      <c r="BE4" s="127">
        <v>41882</v>
      </c>
      <c r="BF4" s="127">
        <v>41912</v>
      </c>
      <c r="BG4" s="127">
        <v>41943</v>
      </c>
      <c r="BH4" s="127">
        <v>41973</v>
      </c>
      <c r="BI4" s="127">
        <v>42004</v>
      </c>
      <c r="BJ4" s="127">
        <v>42035</v>
      </c>
      <c r="BK4" s="127">
        <v>42063</v>
      </c>
      <c r="BL4" s="127">
        <v>42094</v>
      </c>
      <c r="BM4" s="127">
        <v>42124</v>
      </c>
      <c r="BN4" s="127">
        <v>42155</v>
      </c>
      <c r="BO4" s="127">
        <v>42185</v>
      </c>
      <c r="BP4" s="127">
        <v>42216</v>
      </c>
      <c r="BQ4" s="127">
        <v>42247</v>
      </c>
      <c r="BR4" s="127">
        <v>42277</v>
      </c>
      <c r="BS4" s="127">
        <v>42308</v>
      </c>
      <c r="BT4" s="127">
        <v>42338</v>
      </c>
      <c r="BU4" s="127">
        <v>42369</v>
      </c>
      <c r="BV4" s="127">
        <v>42400</v>
      </c>
      <c r="BW4" s="127">
        <v>42401</v>
      </c>
      <c r="BX4" s="127">
        <v>42431</v>
      </c>
      <c r="BY4" s="127">
        <v>42463</v>
      </c>
      <c r="BZ4" s="127">
        <v>42494</v>
      </c>
      <c r="CA4" s="127">
        <v>42525</v>
      </c>
      <c r="CB4" s="127">
        <v>42555</v>
      </c>
      <c r="CC4" s="127">
        <v>42586</v>
      </c>
      <c r="CD4" s="127">
        <v>42617</v>
      </c>
      <c r="CE4" s="127">
        <v>42647</v>
      </c>
      <c r="CF4" s="127">
        <v>42678</v>
      </c>
      <c r="CG4" s="127">
        <v>42708</v>
      </c>
      <c r="CH4" s="127">
        <v>42739</v>
      </c>
      <c r="CI4" s="127">
        <v>42770</v>
      </c>
      <c r="CJ4" s="127">
        <v>42798</v>
      </c>
      <c r="CK4" s="127">
        <v>42829</v>
      </c>
      <c r="CL4" s="127">
        <v>42859</v>
      </c>
      <c r="CM4" s="127">
        <v>42890</v>
      </c>
      <c r="CN4" s="127">
        <v>42920</v>
      </c>
      <c r="CO4" s="127">
        <v>42951</v>
      </c>
      <c r="CP4" s="127">
        <v>42982</v>
      </c>
      <c r="CQ4" s="127">
        <v>43039</v>
      </c>
      <c r="CR4" s="127">
        <v>43069</v>
      </c>
      <c r="CS4" s="127">
        <v>43100</v>
      </c>
      <c r="CT4" s="127">
        <v>43131</v>
      </c>
      <c r="CU4" s="127">
        <v>43132</v>
      </c>
      <c r="CV4" s="127">
        <v>43190</v>
      </c>
      <c r="CW4" s="127">
        <v>43191</v>
      </c>
      <c r="CX4" s="127">
        <v>43222</v>
      </c>
      <c r="CY4" s="127">
        <v>43254</v>
      </c>
      <c r="CZ4" s="127">
        <v>43285</v>
      </c>
      <c r="DA4" s="127">
        <v>43317</v>
      </c>
      <c r="DB4" s="127">
        <v>43349</v>
      </c>
      <c r="DC4" s="127">
        <v>43381</v>
      </c>
      <c r="DD4" s="127">
        <v>43413</v>
      </c>
      <c r="DE4" s="127">
        <v>43445</v>
      </c>
      <c r="DF4" s="127">
        <v>43477</v>
      </c>
      <c r="DG4" s="127">
        <v>43509</v>
      </c>
      <c r="DH4" s="127">
        <v>43541</v>
      </c>
      <c r="DI4" s="127">
        <v>43573</v>
      </c>
      <c r="DJ4" s="127">
        <v>43605</v>
      </c>
      <c r="DK4" s="127">
        <v>43637</v>
      </c>
      <c r="DL4" s="127">
        <v>43677</v>
      </c>
      <c r="DM4" s="127">
        <v>43708</v>
      </c>
      <c r="DN4" s="127">
        <v>43738</v>
      </c>
      <c r="DO4" s="127">
        <v>43769</v>
      </c>
      <c r="DP4" s="127">
        <v>43799</v>
      </c>
      <c r="DQ4" s="127">
        <v>43830</v>
      </c>
      <c r="DR4" s="127">
        <v>43860</v>
      </c>
      <c r="DS4" s="127">
        <v>43890</v>
      </c>
      <c r="DT4" s="127">
        <v>43920</v>
      </c>
      <c r="DU4" s="127">
        <v>43950</v>
      </c>
      <c r="DV4" s="127">
        <v>43980</v>
      </c>
      <c r="DW4" s="127">
        <v>44010</v>
      </c>
      <c r="DX4" s="127">
        <v>44040</v>
      </c>
      <c r="DY4" s="127">
        <v>44070</v>
      </c>
      <c r="DZ4" s="127">
        <v>44100</v>
      </c>
      <c r="EA4" s="127">
        <v>44130</v>
      </c>
      <c r="EB4" s="127">
        <v>44160</v>
      </c>
      <c r="EC4" s="127">
        <v>44190</v>
      </c>
      <c r="ED4" s="127">
        <v>44220</v>
      </c>
      <c r="EE4" s="127">
        <v>44250</v>
      </c>
      <c r="EF4" s="127">
        <v>44280</v>
      </c>
      <c r="EG4" s="127">
        <v>44310</v>
      </c>
      <c r="EH4" s="127">
        <v>44340</v>
      </c>
      <c r="EI4" s="127">
        <v>44370</v>
      </c>
      <c r="EJ4" s="127">
        <v>44400</v>
      </c>
      <c r="EK4" s="127">
        <v>44430</v>
      </c>
      <c r="EL4" s="127">
        <v>44460</v>
      </c>
      <c r="EM4" s="127">
        <v>44490</v>
      </c>
      <c r="EN4" s="127">
        <v>44520</v>
      </c>
      <c r="EO4" s="127">
        <v>44551</v>
      </c>
      <c r="EP4" s="88">
        <f>+[3]FDS!IQ3</f>
        <v>44570</v>
      </c>
      <c r="EQ4" s="88">
        <f>+[3]FDS!IR3</f>
        <v>44601</v>
      </c>
      <c r="ER4" s="88">
        <f>+[3]FDS!IS3</f>
        <v>44629</v>
      </c>
      <c r="ES4" s="88">
        <f>+[3]FDS!IT3</f>
        <v>44660</v>
      </c>
      <c r="ET4" s="88">
        <f>+[3]FDS!IU3</f>
        <v>44691</v>
      </c>
      <c r="EU4" s="88">
        <f>+[3]FDS!IV3</f>
        <v>44722</v>
      </c>
      <c r="EV4" s="88">
        <f>+[3]FDS!IW3</f>
        <v>44752</v>
      </c>
      <c r="EW4" s="88">
        <f>+[3]FDS!IX3</f>
        <v>44783</v>
      </c>
      <c r="EX4" s="88">
        <f>+[3]FDS!IY3</f>
        <v>44814</v>
      </c>
      <c r="EY4" s="88">
        <f>+[3]FDS!IZ3</f>
        <v>44844</v>
      </c>
      <c r="EZ4" s="88">
        <f>+[3]FDS!JA3</f>
        <v>44875</v>
      </c>
      <c r="FA4" s="88">
        <f>+[3]FDS!JB3</f>
        <v>44905</v>
      </c>
      <c r="FB4" s="88">
        <v>44936</v>
      </c>
      <c r="FC4" s="88">
        <v>44967</v>
      </c>
      <c r="FD4" s="88">
        <v>44995</v>
      </c>
      <c r="FE4" s="88">
        <v>45026</v>
      </c>
      <c r="FF4" s="88">
        <v>45057</v>
      </c>
      <c r="FG4" s="88">
        <v>45089</v>
      </c>
      <c r="FH4" s="88">
        <v>45120</v>
      </c>
      <c r="FI4" s="88">
        <v>45152</v>
      </c>
      <c r="FJ4" s="88">
        <v>45183</v>
      </c>
      <c r="FK4" s="88">
        <v>45213</v>
      </c>
      <c r="FL4" s="88">
        <v>45244</v>
      </c>
      <c r="FM4" s="88">
        <v>45274</v>
      </c>
      <c r="FN4" s="88">
        <v>45305</v>
      </c>
      <c r="FO4" s="88">
        <v>45337</v>
      </c>
      <c r="FP4" s="88">
        <v>45367</v>
      </c>
      <c r="FQ4" s="88">
        <v>45396</v>
      </c>
      <c r="FR4" s="88">
        <v>45426</v>
      </c>
      <c r="FS4" s="88">
        <v>45457</v>
      </c>
      <c r="FT4" s="88">
        <v>45488</v>
      </c>
      <c r="FU4" s="88">
        <v>45520</v>
      </c>
      <c r="FV4" s="88">
        <v>45552</v>
      </c>
      <c r="FW4" s="88">
        <v>45583</v>
      </c>
      <c r="FX4" s="88">
        <v>45615</v>
      </c>
      <c r="FY4" s="88">
        <v>45645</v>
      </c>
      <c r="FZ4" s="88">
        <v>45675</v>
      </c>
      <c r="GA4" s="88">
        <v>45706</v>
      </c>
      <c r="GB4" s="88">
        <v>45734</v>
      </c>
      <c r="GC4" s="88">
        <v>45765</v>
      </c>
      <c r="GD4" s="88">
        <v>45795</v>
      </c>
      <c r="GE4" s="88">
        <v>45812</v>
      </c>
      <c r="GF4" s="88">
        <v>45842</v>
      </c>
      <c r="GG4" s="88">
        <v>45876</v>
      </c>
      <c r="GH4" s="88">
        <v>45908</v>
      </c>
      <c r="GI4" s="88">
        <v>45939</v>
      </c>
      <c r="GJ4" s="88">
        <v>45970</v>
      </c>
      <c r="GK4" s="88">
        <v>46004</v>
      </c>
      <c r="GL4" s="88">
        <v>46023</v>
      </c>
      <c r="GM4" s="88">
        <v>46061</v>
      </c>
      <c r="GN4" s="88">
        <v>46099</v>
      </c>
      <c r="GO4" s="88">
        <v>46130</v>
      </c>
    </row>
    <row r="5" spans="1:197" ht="14" thickTop="1" thickBot="1">
      <c r="A5" s="128" t="s">
        <v>208</v>
      </c>
      <c r="B5" s="90">
        <v>182310.38532775003</v>
      </c>
      <c r="C5" s="90">
        <v>183454.12774032998</v>
      </c>
      <c r="D5" s="90">
        <v>184978.59184453002</v>
      </c>
      <c r="E5" s="90">
        <v>183641.67548170002</v>
      </c>
      <c r="F5" s="90">
        <v>181078.95647969999</v>
      </c>
      <c r="G5" s="90">
        <v>175945.90623227999</v>
      </c>
      <c r="H5" s="90">
        <v>178712.98449007003</v>
      </c>
      <c r="I5" s="90">
        <v>183952.2735669</v>
      </c>
      <c r="J5" s="90">
        <v>185768.79199664999</v>
      </c>
      <c r="K5" s="90">
        <v>194950.1580806</v>
      </c>
      <c r="L5" s="90">
        <v>196567.08569246001</v>
      </c>
      <c r="M5" s="90">
        <v>198165.75591400001</v>
      </c>
      <c r="N5" s="90">
        <v>197887.24010373998</v>
      </c>
      <c r="O5" s="90">
        <v>196491.76937698998</v>
      </c>
      <c r="P5" s="90">
        <v>189337.70977459999</v>
      </c>
      <c r="Q5" s="90">
        <v>187362.00724782</v>
      </c>
      <c r="R5" s="90">
        <v>185772.1656874</v>
      </c>
      <c r="S5" s="90">
        <v>181059.59625744997</v>
      </c>
      <c r="T5" s="90">
        <v>178208.01583833998</v>
      </c>
      <c r="U5" s="90">
        <v>182135.80665726002</v>
      </c>
      <c r="V5" s="90">
        <v>177000.45724827997</v>
      </c>
      <c r="W5" s="90">
        <v>175463.15425284</v>
      </c>
      <c r="X5" s="90">
        <v>175765.29649011997</v>
      </c>
      <c r="Y5" s="90">
        <v>173244.15821993997</v>
      </c>
      <c r="Z5" s="90">
        <v>168062.02929407998</v>
      </c>
      <c r="AA5" s="90">
        <v>165493.37196187</v>
      </c>
      <c r="AB5" s="90">
        <v>161845.84882060002</v>
      </c>
      <c r="AC5" s="90">
        <v>158762.73796224999</v>
      </c>
      <c r="AD5" s="90">
        <v>153110.46811897997</v>
      </c>
      <c r="AE5" s="90">
        <v>146392.91184989002</v>
      </c>
      <c r="AF5" s="90">
        <v>143748.45313039998</v>
      </c>
      <c r="AG5" s="90">
        <v>144336.16459209</v>
      </c>
      <c r="AH5" s="90">
        <v>142358.99924670003</v>
      </c>
      <c r="AI5" s="90">
        <v>140333.79353955999</v>
      </c>
      <c r="AJ5" s="90">
        <v>139287.20380164002</v>
      </c>
      <c r="AK5" s="90">
        <v>144535.09806855</v>
      </c>
      <c r="AL5" s="90">
        <v>144458.74272312</v>
      </c>
      <c r="AM5" s="90">
        <v>144347.47064434001</v>
      </c>
      <c r="AN5" s="90">
        <v>143541.67026950998</v>
      </c>
      <c r="AO5" s="90">
        <v>144577.08898206</v>
      </c>
      <c r="AP5" s="90">
        <v>152582.88319038</v>
      </c>
      <c r="AQ5" s="90">
        <v>152988.59686997999</v>
      </c>
      <c r="AR5" s="90">
        <v>152958.19861098999</v>
      </c>
      <c r="AS5" s="90">
        <v>151631.26174260004</v>
      </c>
      <c r="AT5" s="90">
        <v>145898.28824989003</v>
      </c>
      <c r="AU5" s="90">
        <v>146647.86729269</v>
      </c>
      <c r="AV5" s="90">
        <v>147101.81308323998</v>
      </c>
      <c r="AW5" s="90">
        <v>153195.97895897998</v>
      </c>
      <c r="AX5" s="90">
        <v>158643.12200419998</v>
      </c>
      <c r="AY5" s="90">
        <v>160811.88318779005</v>
      </c>
      <c r="AZ5" s="90">
        <v>159438.95471267001</v>
      </c>
      <c r="BA5" s="90">
        <v>172296.53968561999</v>
      </c>
      <c r="BB5" s="90">
        <v>173184.300797</v>
      </c>
      <c r="BC5" s="90">
        <v>182389.73291203997</v>
      </c>
      <c r="BD5" s="90">
        <v>177433.88367850002</v>
      </c>
      <c r="BE5" s="90">
        <v>180635.55408619001</v>
      </c>
      <c r="BF5" s="90">
        <v>180952.05714377997</v>
      </c>
      <c r="BG5" s="90">
        <v>180004.04699902001</v>
      </c>
      <c r="BH5" s="90">
        <v>181379.98624166998</v>
      </c>
      <c r="BI5" s="90">
        <v>183266.52717307</v>
      </c>
      <c r="BJ5" s="90">
        <v>185392.07361306</v>
      </c>
      <c r="BK5" s="90">
        <v>184483.88522324999</v>
      </c>
      <c r="BL5" s="90">
        <v>183542.22704367002</v>
      </c>
      <c r="BM5" s="90">
        <v>194456.55067819997</v>
      </c>
      <c r="BN5" s="90">
        <v>196747.31153630003</v>
      </c>
      <c r="BO5" s="90">
        <v>198245.33503647998</v>
      </c>
      <c r="BP5" s="90">
        <v>202413.07664715001</v>
      </c>
      <c r="BQ5" s="90">
        <v>212314.68451229</v>
      </c>
      <c r="BR5" s="90">
        <v>215392.14059119002</v>
      </c>
      <c r="BS5" s="90">
        <v>220578.51015792001</v>
      </c>
      <c r="BT5" s="90">
        <v>222286.58968837999</v>
      </c>
      <c r="BU5" s="90">
        <v>225366.20471164997</v>
      </c>
      <c r="BV5" s="90">
        <v>230662.40908243999</v>
      </c>
      <c r="BW5" s="90">
        <v>234462.29471081003</v>
      </c>
      <c r="BX5" s="90">
        <v>240312.02719699996</v>
      </c>
      <c r="BY5" s="90">
        <v>244046.05217790999</v>
      </c>
      <c r="BZ5" s="90">
        <v>246677.83102489996</v>
      </c>
      <c r="CA5" s="90">
        <v>246798.31393725</v>
      </c>
      <c r="CB5" s="90">
        <v>247276.04451110004</v>
      </c>
      <c r="CC5" s="90">
        <v>252159.78530582</v>
      </c>
      <c r="CD5" s="90">
        <v>254846.31855278998</v>
      </c>
      <c r="CE5" s="90">
        <v>253506.27828763</v>
      </c>
      <c r="CF5" s="90">
        <v>252974.47474118997</v>
      </c>
      <c r="CG5" s="90">
        <v>253466.54537942001</v>
      </c>
      <c r="CH5" s="90">
        <v>251897.890874</v>
      </c>
      <c r="CI5" s="90">
        <v>252111.90152700001</v>
      </c>
      <c r="CJ5" s="90">
        <v>250326.59320500001</v>
      </c>
      <c r="CK5" s="90">
        <v>248267.692163</v>
      </c>
      <c r="CL5" s="90">
        <v>236075.47193699999</v>
      </c>
      <c r="CM5" s="90">
        <v>212137.973088</v>
      </c>
      <c r="CN5" s="90">
        <v>211340.993239</v>
      </c>
      <c r="CO5" s="90">
        <v>223823.69561200001</v>
      </c>
      <c r="CP5" s="90">
        <v>229813.530115</v>
      </c>
      <c r="CQ5" s="90">
        <v>234210.259467</v>
      </c>
      <c r="CR5" s="90">
        <v>241302.17577100001</v>
      </c>
      <c r="CS5" s="90">
        <v>244335.71477699999</v>
      </c>
      <c r="CT5" s="90">
        <v>243654.57865499999</v>
      </c>
      <c r="CU5" s="90">
        <v>236627.502958</v>
      </c>
      <c r="CV5" s="90">
        <v>235338.27168800001</v>
      </c>
      <c r="CW5" s="90">
        <v>232598.08407899999</v>
      </c>
      <c r="CX5" s="90">
        <v>232043.42001900001</v>
      </c>
      <c r="CY5" s="90">
        <v>230811.595313</v>
      </c>
      <c r="CZ5" s="90">
        <v>230113.09489199999</v>
      </c>
      <c r="DA5" s="90">
        <v>229792.24646578994</v>
      </c>
      <c r="DB5" s="90">
        <v>228126.671799</v>
      </c>
      <c r="DC5" s="90">
        <v>227538.13693099999</v>
      </c>
      <c r="DD5" s="90">
        <v>226249.82876199999</v>
      </c>
      <c r="DE5" s="90">
        <v>233744.17686100001</v>
      </c>
      <c r="DF5" s="90">
        <v>231772.778682</v>
      </c>
      <c r="DG5" s="90">
        <v>229969.21902799999</v>
      </c>
      <c r="DH5" s="90">
        <v>230574.58919299999</v>
      </c>
      <c r="DI5" s="90">
        <v>235283.938517</v>
      </c>
      <c r="DJ5" s="90">
        <v>237915.764131</v>
      </c>
      <c r="DK5" s="90">
        <v>237735.350362</v>
      </c>
      <c r="DL5" s="90">
        <v>235489.22195000001</v>
      </c>
      <c r="DM5" s="90">
        <v>235208.72879200001</v>
      </c>
      <c r="DN5" s="90">
        <v>240202.15505999999</v>
      </c>
      <c r="DO5" s="90">
        <v>238967.99856427003</v>
      </c>
      <c r="DP5" s="90">
        <v>246816.98116299999</v>
      </c>
      <c r="DQ5" s="90">
        <v>253381.20224065002</v>
      </c>
      <c r="DR5" s="90">
        <v>250960.136662</v>
      </c>
      <c r="DS5" s="90">
        <v>247751.62992899999</v>
      </c>
      <c r="DT5" s="90">
        <v>261207.99808300001</v>
      </c>
      <c r="DU5" s="90">
        <v>286542.44197500002</v>
      </c>
      <c r="DV5" s="90">
        <v>289118.58644899999</v>
      </c>
      <c r="DW5" s="90">
        <v>292263.55832100002</v>
      </c>
      <c r="DX5" s="90">
        <v>292542.26527500001</v>
      </c>
      <c r="DY5" s="90">
        <v>295512.95489200001</v>
      </c>
      <c r="DZ5" s="90">
        <v>306366.585892</v>
      </c>
      <c r="EA5" s="90">
        <v>292695.19219232001</v>
      </c>
      <c r="EB5" s="90">
        <v>291844.60313174</v>
      </c>
      <c r="EC5" s="90">
        <v>320567.528789</v>
      </c>
      <c r="ED5" s="90">
        <v>313897.13203799998</v>
      </c>
      <c r="EE5" s="90">
        <v>308504.50303800002</v>
      </c>
      <c r="EF5" s="90">
        <v>305117.65042800002</v>
      </c>
      <c r="EG5" s="90">
        <v>304039.29989700002</v>
      </c>
      <c r="EH5" s="90">
        <v>304453.77515991998</v>
      </c>
      <c r="EI5" s="90">
        <v>300792.97874985996</v>
      </c>
      <c r="EJ5" s="90">
        <v>301067.99412388995</v>
      </c>
      <c r="EK5" s="90">
        <v>312626.51886959997</v>
      </c>
      <c r="EL5" s="90">
        <v>317810.94832964003</v>
      </c>
      <c r="EM5" s="90">
        <v>320736.41923956008</v>
      </c>
      <c r="EN5" s="90">
        <v>322672.30935852998</v>
      </c>
      <c r="EO5" s="90">
        <v>330828.53897865996</v>
      </c>
      <c r="EP5" s="90">
        <v>331007.23623265995</v>
      </c>
      <c r="EQ5" s="90">
        <v>335671.14333804999</v>
      </c>
      <c r="ER5" s="90">
        <v>332673.31199052004</v>
      </c>
      <c r="ES5" s="90">
        <v>329165.43669023999</v>
      </c>
      <c r="ET5" s="90">
        <v>325905.71263466997</v>
      </c>
      <c r="EU5" s="90">
        <v>329401.26821978</v>
      </c>
      <c r="EV5" s="90">
        <v>330093.89624684997</v>
      </c>
      <c r="EW5" s="90">
        <v>337411.90613190003</v>
      </c>
      <c r="EX5" s="90">
        <v>340731.56598585</v>
      </c>
      <c r="EY5" s="90">
        <v>339551.64466425002</v>
      </c>
      <c r="EZ5" s="90">
        <v>344489.79544006998</v>
      </c>
      <c r="FA5" s="90">
        <v>337645.11244748003</v>
      </c>
      <c r="FB5" s="90">
        <v>333597.82623794</v>
      </c>
      <c r="FC5" s="90">
        <v>332206.25585894001</v>
      </c>
      <c r="FD5" s="90">
        <v>361168.10961465997</v>
      </c>
      <c r="FE5" s="90">
        <v>358627.98729279998</v>
      </c>
      <c r="FF5" s="90">
        <v>353298.22320014995</v>
      </c>
      <c r="FG5" s="90">
        <v>346163.10388090002</v>
      </c>
      <c r="FH5" s="90">
        <v>350153.78920556995</v>
      </c>
      <c r="FI5" s="90">
        <v>358457.04691029998</v>
      </c>
      <c r="FJ5" s="90">
        <v>355170.43014483002</v>
      </c>
      <c r="FK5" s="90">
        <v>355188.14349501004</v>
      </c>
      <c r="FL5" s="90">
        <v>353812.52652866999</v>
      </c>
      <c r="FM5" s="90">
        <v>359411.84644190001</v>
      </c>
      <c r="FN5" s="90">
        <v>356577.07333131001</v>
      </c>
      <c r="FO5" s="90">
        <v>359586.36902937002</v>
      </c>
      <c r="FP5" s="90">
        <v>361957.82987582003</v>
      </c>
      <c r="FQ5" s="90">
        <v>358629.45650689001</v>
      </c>
      <c r="FR5" s="90">
        <v>370659.38537179999</v>
      </c>
      <c r="FS5" s="90">
        <v>366148.22309668001</v>
      </c>
      <c r="FT5" s="90">
        <v>365863.67362035002</v>
      </c>
      <c r="FU5" s="90">
        <v>363193.57513776998</v>
      </c>
      <c r="FV5" s="90">
        <v>368002.17339998001</v>
      </c>
      <c r="FW5" s="90">
        <v>360720.45848122</v>
      </c>
      <c r="FX5" s="90">
        <v>369775.95711866999</v>
      </c>
      <c r="FY5" s="90">
        <v>375499.42515666003</v>
      </c>
      <c r="FZ5" s="90">
        <v>368235.88315454999</v>
      </c>
      <c r="GA5" s="90">
        <v>367921.13999447005</v>
      </c>
      <c r="GB5" s="90">
        <v>370937.30723660998</v>
      </c>
      <c r="GC5" s="90">
        <v>390668.34956031002</v>
      </c>
      <c r="GD5" s="90">
        <v>401892.46682373999</v>
      </c>
      <c r="GE5" s="90">
        <v>406880.28900709003</v>
      </c>
      <c r="GF5" s="90">
        <v>405968.82985795994</v>
      </c>
      <c r="GG5" s="90">
        <v>410727.76076795004</v>
      </c>
      <c r="GH5" s="90">
        <v>419783.06748582999</v>
      </c>
      <c r="GI5" s="90">
        <v>431243.92205736</v>
      </c>
      <c r="GJ5" s="90">
        <v>434144.30492199998</v>
      </c>
      <c r="GK5" s="90">
        <v>442910.855714</v>
      </c>
      <c r="GL5" s="90">
        <v>452563.57151899999</v>
      </c>
      <c r="GM5" s="90">
        <v>462027.13345099997</v>
      </c>
      <c r="GN5" s="90">
        <v>457827.36142999999</v>
      </c>
      <c r="GO5" s="90">
        <v>469783.358672</v>
      </c>
    </row>
    <row r="6" spans="1:197" ht="14" thickTop="1" thickBot="1">
      <c r="A6" s="128" t="s">
        <v>209</v>
      </c>
      <c r="B6" s="90">
        <v>169126.59813327002</v>
      </c>
      <c r="C6" s="90">
        <v>169900.46907669</v>
      </c>
      <c r="D6" s="90">
        <v>171457.64717310001</v>
      </c>
      <c r="E6" s="90">
        <v>169592.97465475</v>
      </c>
      <c r="F6" s="90">
        <v>166054.20798313999</v>
      </c>
      <c r="G6" s="90">
        <v>160690.01758531001</v>
      </c>
      <c r="H6" s="90">
        <v>164502.37069939001</v>
      </c>
      <c r="I6" s="90">
        <v>169024.11426671999</v>
      </c>
      <c r="J6" s="90">
        <v>171029.86590231</v>
      </c>
      <c r="K6" s="90">
        <v>180235.68779765</v>
      </c>
      <c r="L6" s="90">
        <v>180992.24923230999</v>
      </c>
      <c r="M6" s="90">
        <v>182700.48310860997</v>
      </c>
      <c r="N6" s="90">
        <v>183095.11371360999</v>
      </c>
      <c r="O6" s="90">
        <v>181327.72090932998</v>
      </c>
      <c r="P6" s="90">
        <v>174304.40545708002</v>
      </c>
      <c r="Q6" s="90">
        <v>172203.65932270003</v>
      </c>
      <c r="R6" s="90">
        <v>170256.41783908001</v>
      </c>
      <c r="S6" s="90">
        <v>166233.1553101</v>
      </c>
      <c r="T6" s="90">
        <v>162693.34084208999</v>
      </c>
      <c r="U6" s="90">
        <v>165660.33344976002</v>
      </c>
      <c r="V6" s="90">
        <v>160694.42071479998</v>
      </c>
      <c r="W6" s="90">
        <v>159089.33004259001</v>
      </c>
      <c r="X6" s="90">
        <v>159143.96892133</v>
      </c>
      <c r="Y6" s="90">
        <v>157458.68831768</v>
      </c>
      <c r="Z6" s="90">
        <v>151467.07569788001</v>
      </c>
      <c r="AA6" s="90">
        <v>148863.72975314999</v>
      </c>
      <c r="AB6" s="90">
        <v>146003.51693658001</v>
      </c>
      <c r="AC6" s="90">
        <v>142792.9739288</v>
      </c>
      <c r="AD6" s="90">
        <v>137045.41940841</v>
      </c>
      <c r="AE6" s="90">
        <v>130953.49360041</v>
      </c>
      <c r="AF6" s="90">
        <v>128025.4032513</v>
      </c>
      <c r="AG6" s="90">
        <v>128634.62059004001</v>
      </c>
      <c r="AH6" s="90">
        <v>126435.49870091</v>
      </c>
      <c r="AI6" s="90">
        <v>124853.9612352</v>
      </c>
      <c r="AJ6" s="90">
        <v>123756.32614958</v>
      </c>
      <c r="AK6" s="90">
        <v>130007.26357601999</v>
      </c>
      <c r="AL6" s="90">
        <v>130437.78315952001</v>
      </c>
      <c r="AM6" s="90">
        <v>130519.59475366</v>
      </c>
      <c r="AN6" s="90">
        <v>129477.97097554999</v>
      </c>
      <c r="AO6" s="90">
        <v>131503.12809726998</v>
      </c>
      <c r="AP6" s="90">
        <v>139848.53847286999</v>
      </c>
      <c r="AQ6" s="90">
        <v>141562.05529401999</v>
      </c>
      <c r="AR6" s="90">
        <v>140873.71156452</v>
      </c>
      <c r="AS6" s="90">
        <v>139135.30575267001</v>
      </c>
      <c r="AT6" s="90">
        <v>134065.25547276001</v>
      </c>
      <c r="AU6" s="90">
        <v>134877.31414858002</v>
      </c>
      <c r="AV6" s="90">
        <v>135837.79070064999</v>
      </c>
      <c r="AW6" s="90">
        <v>142290.92184770998</v>
      </c>
      <c r="AX6" s="90">
        <v>147313.68965506001</v>
      </c>
      <c r="AY6" s="90">
        <v>146662.88750523</v>
      </c>
      <c r="AZ6" s="90">
        <v>144014.31397682001</v>
      </c>
      <c r="BA6" s="90">
        <v>156878.81689767999</v>
      </c>
      <c r="BB6" s="90">
        <v>157805.46784576002</v>
      </c>
      <c r="BC6" s="90">
        <v>166672.42662006</v>
      </c>
      <c r="BD6" s="90">
        <v>161642.31938014002</v>
      </c>
      <c r="BE6" s="90">
        <v>164858.11747204998</v>
      </c>
      <c r="BF6" s="90">
        <v>165246.74868410997</v>
      </c>
      <c r="BG6" s="90">
        <v>164462.22896872001</v>
      </c>
      <c r="BH6" s="90">
        <v>165818.43150471</v>
      </c>
      <c r="BI6" s="90">
        <v>167335.41988668</v>
      </c>
      <c r="BJ6" s="90">
        <v>168350.51818469001</v>
      </c>
      <c r="BK6" s="90">
        <v>167745.43399276998</v>
      </c>
      <c r="BL6" s="90">
        <v>166575.83610618999</v>
      </c>
      <c r="BM6" s="90">
        <v>177497.9392198</v>
      </c>
      <c r="BN6" s="90">
        <v>179809.07393645</v>
      </c>
      <c r="BO6" s="90">
        <v>181488.38760320999</v>
      </c>
      <c r="BP6" s="90">
        <v>186297.20007523001</v>
      </c>
      <c r="BQ6" s="90">
        <v>196073.92437095</v>
      </c>
      <c r="BR6" s="90">
        <v>199143.02136759</v>
      </c>
      <c r="BS6" s="90">
        <v>204059.88960092003</v>
      </c>
      <c r="BT6" s="90">
        <v>206150.04905852</v>
      </c>
      <c r="BU6" s="90">
        <v>209369.36292510998</v>
      </c>
      <c r="BV6" s="90">
        <v>214322.78882960998</v>
      </c>
      <c r="BW6" s="90">
        <v>216235.01945441001</v>
      </c>
      <c r="BX6" s="90">
        <v>222402.31854439998</v>
      </c>
      <c r="BY6" s="90">
        <v>225824.79751631001</v>
      </c>
      <c r="BZ6" s="90">
        <v>228737.79445229998</v>
      </c>
      <c r="CA6" s="90">
        <v>228096.03820225</v>
      </c>
      <c r="CB6" s="90">
        <v>228559.72329250001</v>
      </c>
      <c r="CC6" s="90">
        <v>233561.78123912</v>
      </c>
      <c r="CD6" s="90">
        <v>236187.17096108999</v>
      </c>
      <c r="CE6" s="90">
        <v>235139.42261092999</v>
      </c>
      <c r="CF6" s="90">
        <v>235040.08975148998</v>
      </c>
      <c r="CG6" s="90">
        <v>235713.65168782001</v>
      </c>
      <c r="CH6" s="90">
        <v>233974.56927000001</v>
      </c>
      <c r="CI6" s="90">
        <v>233678.08398200001</v>
      </c>
      <c r="CJ6" s="90">
        <v>231924.54542499999</v>
      </c>
      <c r="CK6" s="90">
        <v>229940.93604599999</v>
      </c>
      <c r="CL6" s="90">
        <v>217986.44732499999</v>
      </c>
      <c r="CM6" s="90">
        <v>194333.800464</v>
      </c>
      <c r="CN6" s="90">
        <v>193571.27387199999</v>
      </c>
      <c r="CO6" s="90">
        <v>205856.64747200001</v>
      </c>
      <c r="CP6" s="90">
        <v>212040.255512</v>
      </c>
      <c r="CQ6" s="90">
        <v>216404.49531599999</v>
      </c>
      <c r="CR6" s="90">
        <v>223574.41980199999</v>
      </c>
      <c r="CS6" s="90">
        <v>226572.605301</v>
      </c>
      <c r="CT6" s="90">
        <v>225738.88933999999</v>
      </c>
      <c r="CU6" s="90">
        <v>218719.982946</v>
      </c>
      <c r="CV6" s="90">
        <v>217448.021722</v>
      </c>
      <c r="CW6" s="90">
        <v>214690.261164</v>
      </c>
      <c r="CX6" s="90">
        <v>213977.06664500001</v>
      </c>
      <c r="CY6" s="90">
        <v>213139.806289</v>
      </c>
      <c r="CZ6" s="90">
        <v>212727.16303299999</v>
      </c>
      <c r="DA6" s="90">
        <v>212608.87413328997</v>
      </c>
      <c r="DB6" s="90">
        <v>211074.73008099999</v>
      </c>
      <c r="DC6" s="90">
        <v>210129.83358100001</v>
      </c>
      <c r="DD6" s="90">
        <v>208931.342756</v>
      </c>
      <c r="DE6" s="90">
        <v>215847.773311</v>
      </c>
      <c r="DF6" s="90">
        <v>213641.18898199999</v>
      </c>
      <c r="DG6" s="90">
        <v>211796.85199699999</v>
      </c>
      <c r="DH6" s="90">
        <v>212454.39783599999</v>
      </c>
      <c r="DI6" s="90">
        <v>217248.04591399999</v>
      </c>
      <c r="DJ6" s="90">
        <v>219717.38845100001</v>
      </c>
      <c r="DK6" s="90">
        <v>218942.96773</v>
      </c>
      <c r="DL6" s="90">
        <v>216632.927326</v>
      </c>
      <c r="DM6" s="90">
        <v>215689.85098399999</v>
      </c>
      <c r="DN6" s="90">
        <v>220738.78127599999</v>
      </c>
      <c r="DO6" s="90">
        <v>219522.98359417001</v>
      </c>
      <c r="DP6" s="90">
        <v>227649.58809</v>
      </c>
      <c r="DQ6" s="90">
        <v>233907.04839695001</v>
      </c>
      <c r="DR6" s="90">
        <v>231069.068379</v>
      </c>
      <c r="DS6" s="90">
        <v>227586.99345499999</v>
      </c>
      <c r="DT6" s="90">
        <v>240201.85351300001</v>
      </c>
      <c r="DU6" s="90">
        <v>265208.60441999999</v>
      </c>
      <c r="DV6" s="90">
        <v>267909.60625100002</v>
      </c>
      <c r="DW6" s="90">
        <v>270868.88402100001</v>
      </c>
      <c r="DX6" s="90">
        <v>270462.62523499998</v>
      </c>
      <c r="DY6" s="90">
        <v>273874.83671200002</v>
      </c>
      <c r="DZ6" s="90">
        <v>285092.64606599999</v>
      </c>
      <c r="EA6" s="90">
        <v>271466.11895232002</v>
      </c>
      <c r="EB6" s="90">
        <v>271582.41478853999</v>
      </c>
      <c r="EC6" s="90">
        <v>300073.02990999998</v>
      </c>
      <c r="ED6" s="90">
        <v>292109.58471700002</v>
      </c>
      <c r="EE6" s="90">
        <v>287473.56687099999</v>
      </c>
      <c r="EF6" s="90">
        <v>284419.78673599998</v>
      </c>
      <c r="EG6" s="90">
        <v>283035.92033699999</v>
      </c>
      <c r="EH6" s="90">
        <v>282758.36328821996</v>
      </c>
      <c r="EI6" s="90">
        <v>279955.37181406002</v>
      </c>
      <c r="EJ6" s="90">
        <v>279794.07611508999</v>
      </c>
      <c r="EK6" s="90">
        <v>280537.0888273</v>
      </c>
      <c r="EL6" s="90">
        <v>286082.75947244</v>
      </c>
      <c r="EM6" s="90">
        <v>288521.88497116003</v>
      </c>
      <c r="EN6" s="90">
        <v>290095.47123193002</v>
      </c>
      <c r="EO6" s="90">
        <v>297902.25821365998</v>
      </c>
      <c r="EP6" s="90">
        <v>297826.73972845997</v>
      </c>
      <c r="EQ6" s="90">
        <v>301305.50923385</v>
      </c>
      <c r="ER6" s="90">
        <v>297975.30351612001</v>
      </c>
      <c r="ES6" s="90">
        <v>293972.32548573997</v>
      </c>
      <c r="ET6" s="90">
        <v>291527.13248546998</v>
      </c>
      <c r="EU6" s="90">
        <v>294724.94598978001</v>
      </c>
      <c r="EV6" s="90">
        <v>295401.74779905</v>
      </c>
      <c r="EW6" s="90">
        <v>302457.0747162</v>
      </c>
      <c r="EX6" s="90">
        <v>305259.01905484998</v>
      </c>
      <c r="EY6" s="90">
        <v>304440.94333665003</v>
      </c>
      <c r="EZ6" s="90">
        <v>308788.17469437001</v>
      </c>
      <c r="FA6" s="90">
        <v>302105.08501457999</v>
      </c>
      <c r="FB6" s="90">
        <v>297869.26439644</v>
      </c>
      <c r="FC6" s="90">
        <v>297134.06969114003</v>
      </c>
      <c r="FD6" s="90">
        <v>325168.60126365995</v>
      </c>
      <c r="FE6" s="90">
        <v>323210.78105659998</v>
      </c>
      <c r="FF6" s="90">
        <v>316897.66313284996</v>
      </c>
      <c r="FG6" s="90">
        <v>311130.81686340005</v>
      </c>
      <c r="FH6" s="90">
        <v>314807.97425797</v>
      </c>
      <c r="FI6" s="90">
        <v>322494.09061070002</v>
      </c>
      <c r="FJ6" s="90">
        <v>319231.54067183001</v>
      </c>
      <c r="FK6" s="90">
        <v>318669.38187630998</v>
      </c>
      <c r="FL6" s="90">
        <v>317581.62228287</v>
      </c>
      <c r="FM6" s="90">
        <v>323437.73014520004</v>
      </c>
      <c r="FN6" s="90">
        <v>319229.52703521005</v>
      </c>
      <c r="FO6" s="90">
        <v>322342.39173436997</v>
      </c>
      <c r="FP6" s="90">
        <v>320001.57263981999</v>
      </c>
      <c r="FQ6" s="90">
        <v>319898.65572789003</v>
      </c>
      <c r="FR6" s="90">
        <v>332354.60242070002</v>
      </c>
      <c r="FS6" s="90">
        <v>328010.91728108004</v>
      </c>
      <c r="FT6" s="90">
        <v>326684.36261745001</v>
      </c>
      <c r="FU6" s="90">
        <v>323939.71757846995</v>
      </c>
      <c r="FV6" s="90">
        <v>327813.86100437999</v>
      </c>
      <c r="FW6" s="90">
        <v>323022.57132652</v>
      </c>
      <c r="FX6" s="90">
        <v>328483.43574566999</v>
      </c>
      <c r="FY6" s="90">
        <v>334312.40811846004</v>
      </c>
      <c r="FZ6" s="90">
        <v>327575.36149734998</v>
      </c>
      <c r="GA6" s="90">
        <v>327227.15845907002</v>
      </c>
      <c r="GB6" s="90">
        <v>324841.85364190995</v>
      </c>
      <c r="GC6" s="90">
        <v>347996.82172300998</v>
      </c>
      <c r="GD6" s="90">
        <v>359449.74121124001</v>
      </c>
      <c r="GE6" s="90">
        <v>365223.99504739</v>
      </c>
      <c r="GF6" s="90">
        <v>364010.67453336</v>
      </c>
      <c r="GG6" s="90">
        <v>368452.70169804996</v>
      </c>
      <c r="GH6" s="90">
        <v>374519.37000013003</v>
      </c>
      <c r="GI6" s="90">
        <v>383875.56155136001</v>
      </c>
      <c r="GJ6" s="90">
        <v>385896.50900000002</v>
      </c>
      <c r="GK6" s="90">
        <v>394285.06832999998</v>
      </c>
      <c r="GL6" s="90">
        <v>399167.39042000001</v>
      </c>
      <c r="GM6" s="90">
        <v>407617.413283</v>
      </c>
      <c r="GN6" s="90">
        <v>406709.14376800001</v>
      </c>
      <c r="GO6" s="90">
        <v>418678.22318199999</v>
      </c>
    </row>
    <row r="7" spans="1:197" ht="14" thickTop="1" thickBot="1">
      <c r="A7" s="128" t="s">
        <v>210</v>
      </c>
      <c r="B7" s="90">
        <v>129183.22</v>
      </c>
      <c r="C7" s="90">
        <v>132802.63</v>
      </c>
      <c r="D7" s="90">
        <v>139306.48000000001</v>
      </c>
      <c r="E7" s="90">
        <v>137480.29999999999</v>
      </c>
      <c r="F7" s="90">
        <v>134153.60999999999</v>
      </c>
      <c r="G7" s="90">
        <v>136436.25</v>
      </c>
      <c r="H7" s="90">
        <v>134629.68</v>
      </c>
      <c r="I7" s="90">
        <v>136295.95000000001</v>
      </c>
      <c r="J7" s="90">
        <v>136354.15</v>
      </c>
      <c r="K7" s="90">
        <v>144445.10999999999</v>
      </c>
      <c r="L7" s="90">
        <v>142112.95999999999</v>
      </c>
      <c r="M7" s="90">
        <v>142495.01</v>
      </c>
      <c r="N7" s="90">
        <v>144927.67000000001</v>
      </c>
      <c r="O7" s="90">
        <v>145777.76</v>
      </c>
      <c r="P7" s="90">
        <v>146896.91</v>
      </c>
      <c r="Q7" s="90">
        <v>148990.87</v>
      </c>
      <c r="R7" s="90">
        <v>148005.04999999999</v>
      </c>
      <c r="S7" s="90">
        <v>143691.66</v>
      </c>
      <c r="T7" s="90">
        <v>137977.47</v>
      </c>
      <c r="U7" s="90">
        <v>140310.22</v>
      </c>
      <c r="V7" s="90">
        <v>139801.70000000001</v>
      </c>
      <c r="W7" s="90">
        <v>140528.24</v>
      </c>
      <c r="X7" s="90">
        <v>141689.07999999999</v>
      </c>
      <c r="Y7" s="90">
        <v>138156.81</v>
      </c>
      <c r="Z7" s="90">
        <v>134279.62</v>
      </c>
      <c r="AA7" s="90">
        <v>132611.17000000001</v>
      </c>
      <c r="AB7" s="90">
        <v>126626.27</v>
      </c>
      <c r="AC7" s="90">
        <v>125103.87</v>
      </c>
      <c r="AD7" s="90">
        <v>122863.41</v>
      </c>
      <c r="AE7" s="90">
        <v>118256.19</v>
      </c>
      <c r="AF7" s="90">
        <v>108633.69</v>
      </c>
      <c r="AG7" s="90">
        <v>104785.33</v>
      </c>
      <c r="AH7" s="90">
        <v>103201.77</v>
      </c>
      <c r="AI7" s="90">
        <v>100067.66</v>
      </c>
      <c r="AJ7" s="90">
        <v>100633.14</v>
      </c>
      <c r="AK7" s="90">
        <v>103067.27</v>
      </c>
      <c r="AL7" s="90">
        <v>108774.1</v>
      </c>
      <c r="AM7" s="90">
        <v>109038.03</v>
      </c>
      <c r="AN7" s="90">
        <v>105640.65</v>
      </c>
      <c r="AO7" s="90">
        <v>108708.29</v>
      </c>
      <c r="AP7" s="90">
        <v>109459.73</v>
      </c>
      <c r="AQ7" s="90">
        <v>120673.64</v>
      </c>
      <c r="AR7" s="90">
        <v>118873.46</v>
      </c>
      <c r="AS7" s="90">
        <v>114976.27</v>
      </c>
      <c r="AT7" s="90">
        <v>115448.34</v>
      </c>
      <c r="AU7" s="90">
        <v>115662.8</v>
      </c>
      <c r="AV7" s="90">
        <v>117597.13</v>
      </c>
      <c r="AW7" s="90">
        <v>122200.12</v>
      </c>
      <c r="AX7" s="90">
        <v>120405.52</v>
      </c>
      <c r="AY7" s="90">
        <v>121405.11</v>
      </c>
      <c r="AZ7" s="90">
        <v>121094.56</v>
      </c>
      <c r="BA7" s="90">
        <v>123328.41</v>
      </c>
      <c r="BB7" s="90">
        <v>130218.51</v>
      </c>
      <c r="BC7" s="90">
        <v>155148.56</v>
      </c>
      <c r="BD7" s="90">
        <v>148619.54</v>
      </c>
      <c r="BE7" s="90">
        <v>143634.03</v>
      </c>
      <c r="BF7" s="90">
        <v>145703.22</v>
      </c>
      <c r="BG7" s="90">
        <v>145881.01999999999</v>
      </c>
      <c r="BH7" s="90">
        <v>151576.15</v>
      </c>
      <c r="BI7" s="90">
        <v>156462.23000000001</v>
      </c>
      <c r="BJ7" s="90">
        <v>158138.48000000001</v>
      </c>
      <c r="BK7" s="90">
        <v>156055.34</v>
      </c>
      <c r="BL7" s="90">
        <v>155504.88</v>
      </c>
      <c r="BM7" s="90">
        <v>144127.76</v>
      </c>
      <c r="BN7" s="90">
        <v>159338.82</v>
      </c>
      <c r="BO7" s="90">
        <v>165635.68</v>
      </c>
      <c r="BP7" s="90">
        <v>171735.45</v>
      </c>
      <c r="BQ7" s="90">
        <v>175672.68</v>
      </c>
      <c r="BR7" s="90">
        <v>181677.54</v>
      </c>
      <c r="BS7" s="90">
        <v>187905.15</v>
      </c>
      <c r="BT7" s="90">
        <v>187941.16</v>
      </c>
      <c r="BU7" s="90">
        <v>196518.1</v>
      </c>
      <c r="BV7" s="90">
        <v>199089.6</v>
      </c>
      <c r="BW7" s="90">
        <v>201754.77</v>
      </c>
      <c r="BX7" s="90">
        <v>209308.63</v>
      </c>
      <c r="BY7" s="90">
        <v>213573.57</v>
      </c>
      <c r="BZ7" s="90">
        <v>215240.11</v>
      </c>
      <c r="CA7" s="90">
        <v>218416.54</v>
      </c>
      <c r="CB7" s="90">
        <v>216854.68</v>
      </c>
      <c r="CC7" s="90">
        <v>216875.08</v>
      </c>
      <c r="CD7" s="90">
        <v>219520.84</v>
      </c>
      <c r="CE7" s="90">
        <v>219321.63</v>
      </c>
      <c r="CF7" s="90">
        <v>223611.13</v>
      </c>
      <c r="CG7" s="90">
        <v>224405.48</v>
      </c>
      <c r="CH7" s="90">
        <v>223041.75</v>
      </c>
      <c r="CI7" s="90">
        <v>222556.13</v>
      </c>
      <c r="CJ7" s="90">
        <v>221687.9</v>
      </c>
      <c r="CK7" s="90">
        <v>221409.31</v>
      </c>
      <c r="CL7" s="90">
        <v>210754.49</v>
      </c>
      <c r="CM7" s="90">
        <v>181722.15</v>
      </c>
      <c r="CN7" s="90">
        <v>176885.23</v>
      </c>
      <c r="CO7" s="90">
        <v>175996</v>
      </c>
      <c r="CP7" s="90">
        <v>177466.08</v>
      </c>
      <c r="CQ7" s="90">
        <v>183594.2</v>
      </c>
      <c r="CR7" s="90">
        <v>185335.34</v>
      </c>
      <c r="CS7" s="90">
        <v>182204.16</v>
      </c>
      <c r="CT7" s="90">
        <v>178421.03</v>
      </c>
      <c r="CU7" s="90">
        <v>179557.46</v>
      </c>
      <c r="CV7" s="90">
        <v>175351.81</v>
      </c>
      <c r="CW7" s="90">
        <v>174300.99</v>
      </c>
      <c r="CX7" s="90">
        <v>175262.86</v>
      </c>
      <c r="CY7" s="90">
        <v>171852.59</v>
      </c>
      <c r="CZ7" s="90">
        <v>173100.65</v>
      </c>
      <c r="DA7" s="90">
        <v>171461.76000000001</v>
      </c>
      <c r="DB7" s="90">
        <v>161128.35</v>
      </c>
      <c r="DC7" s="90">
        <v>161837.95000000001</v>
      </c>
      <c r="DD7" s="90">
        <v>162265.71</v>
      </c>
      <c r="DE7" s="90">
        <v>164020.15</v>
      </c>
      <c r="DF7" s="90">
        <v>167014.45000000001</v>
      </c>
      <c r="DG7" s="90">
        <v>170628.24</v>
      </c>
      <c r="DH7" s="90">
        <v>174630.85</v>
      </c>
      <c r="DI7" s="90">
        <v>175419.07</v>
      </c>
      <c r="DJ7" s="90">
        <v>178479.73</v>
      </c>
      <c r="DK7" s="90">
        <v>185174.54</v>
      </c>
      <c r="DL7" s="90">
        <v>187857.78</v>
      </c>
      <c r="DM7" s="90">
        <v>185292.98</v>
      </c>
      <c r="DN7" s="90">
        <v>185704.05</v>
      </c>
      <c r="DO7" s="90">
        <v>188424.74</v>
      </c>
      <c r="DP7" s="90">
        <v>193492.81</v>
      </c>
      <c r="DQ7" s="90">
        <v>195901.97</v>
      </c>
      <c r="DR7" s="90">
        <v>197221.51</v>
      </c>
      <c r="DS7" s="90">
        <v>194939.69</v>
      </c>
      <c r="DT7" s="90">
        <v>206526.77</v>
      </c>
      <c r="DU7" s="90">
        <v>212455.14</v>
      </c>
      <c r="DV7" s="90">
        <v>220430.97</v>
      </c>
      <c r="DW7" s="90">
        <v>226585.49</v>
      </c>
      <c r="DX7" s="90">
        <v>224498.37613300001</v>
      </c>
      <c r="DY7" s="90">
        <v>219574.08</v>
      </c>
      <c r="DZ7" s="90">
        <v>221476.46</v>
      </c>
      <c r="EA7" s="90">
        <v>215982.32</v>
      </c>
      <c r="EB7" s="90">
        <v>212862.07</v>
      </c>
      <c r="EC7" s="90">
        <v>212765.49</v>
      </c>
      <c r="ED7" s="90">
        <v>223873.39</v>
      </c>
      <c r="EE7" s="90">
        <v>229418.11</v>
      </c>
      <c r="EF7" s="90">
        <v>231576.88</v>
      </c>
      <c r="EG7" s="90">
        <v>231673.32</v>
      </c>
      <c r="EH7" s="90">
        <v>239155.7</v>
      </c>
      <c r="EI7" s="90">
        <v>236262.71</v>
      </c>
      <c r="EJ7" s="90">
        <v>238653.15</v>
      </c>
      <c r="EK7" s="90">
        <v>236416.57351399999</v>
      </c>
      <c r="EL7" s="90">
        <v>237150.66089200001</v>
      </c>
      <c r="EM7" s="90">
        <v>243342.76473200001</v>
      </c>
      <c r="EN7" s="90">
        <v>245540.82</v>
      </c>
      <c r="EO7" s="90">
        <v>247696.86</v>
      </c>
      <c r="EP7" s="90">
        <v>249644.88</v>
      </c>
      <c r="EQ7" s="90">
        <v>256865.74</v>
      </c>
      <c r="ER7" s="90">
        <v>253255.45</v>
      </c>
      <c r="ES7" s="90">
        <v>251131.45</v>
      </c>
      <c r="ET7" s="90">
        <v>259310.27</v>
      </c>
      <c r="EU7" s="90">
        <v>261773.08</v>
      </c>
      <c r="EV7" s="90">
        <v>257659.12</v>
      </c>
      <c r="EW7" s="90">
        <v>254346.3</v>
      </c>
      <c r="EX7" s="90">
        <v>253254.01</v>
      </c>
      <c r="EY7" s="90">
        <v>250117.66</v>
      </c>
      <c r="EZ7" s="90">
        <v>253167.23</v>
      </c>
      <c r="FA7" s="90">
        <v>250831.26</v>
      </c>
      <c r="FB7" s="90">
        <v>246654.47</v>
      </c>
      <c r="FC7" s="90">
        <v>254083.69</v>
      </c>
      <c r="FD7" s="90">
        <v>265809.71000000002</v>
      </c>
      <c r="FE7" s="90">
        <v>264423.08</v>
      </c>
      <c r="FF7" s="90">
        <v>269611.11</v>
      </c>
      <c r="FG7" s="90">
        <v>277597.13</v>
      </c>
      <c r="FH7" s="90">
        <v>275907.81</v>
      </c>
      <c r="FI7" s="90">
        <v>288444.53999999998</v>
      </c>
      <c r="FJ7" s="90">
        <v>281591.41761</v>
      </c>
      <c r="FK7" s="90">
        <v>284522.94</v>
      </c>
      <c r="FL7" s="90">
        <v>282229.2</v>
      </c>
      <c r="FM7" s="90">
        <v>280904.2</v>
      </c>
      <c r="FN7" s="90">
        <v>287490.25</v>
      </c>
      <c r="FO7" s="90">
        <v>293947.14</v>
      </c>
      <c r="FP7" s="90">
        <v>293947.14</v>
      </c>
      <c r="FQ7" s="90">
        <v>297541.45</v>
      </c>
      <c r="FR7" s="90">
        <v>294849.11</v>
      </c>
      <c r="FS7" s="90">
        <v>294857.02</v>
      </c>
      <c r="FT7" s="90">
        <v>296899.17</v>
      </c>
      <c r="FU7" s="90">
        <v>295571.63</v>
      </c>
      <c r="FV7" s="90">
        <v>295555.98</v>
      </c>
      <c r="FW7" s="90">
        <v>295070.15000000002</v>
      </c>
      <c r="FX7" s="90">
        <v>298651.65000000002</v>
      </c>
      <c r="FY7" s="90">
        <v>300685.68</v>
      </c>
      <c r="FZ7" s="90">
        <v>303420.15999999997</v>
      </c>
      <c r="GA7" s="90">
        <v>302026.31</v>
      </c>
      <c r="GB7" s="90">
        <v>307567.63</v>
      </c>
      <c r="GC7" s="90">
        <v>306286.03999999998</v>
      </c>
      <c r="GD7" s="90">
        <v>322959.53999999998</v>
      </c>
      <c r="GE7" s="90">
        <v>327971.20000000001</v>
      </c>
      <c r="GF7" s="90">
        <v>334204.78999999998</v>
      </c>
      <c r="GG7" s="90">
        <v>336462.86</v>
      </c>
      <c r="GH7" s="90">
        <v>341472.78</v>
      </c>
      <c r="GI7" s="90">
        <v>350965.1</v>
      </c>
      <c r="GJ7" s="90">
        <v>355564.14</v>
      </c>
      <c r="GK7" s="90">
        <v>361244.14</v>
      </c>
      <c r="GL7" s="90">
        <v>376889.5</v>
      </c>
      <c r="GM7" s="90">
        <v>376402.85</v>
      </c>
      <c r="GN7" s="90">
        <v>387146.87</v>
      </c>
      <c r="GO7" s="90">
        <v>385997.95</v>
      </c>
    </row>
    <row r="8" spans="1:197" ht="14" thickTop="1" thickBot="1">
      <c r="A8" s="128" t="s">
        <v>211</v>
      </c>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row>
    <row r="9" spans="1:197" ht="14" thickTop="1" thickBot="1">
      <c r="A9" s="128" t="s">
        <v>212</v>
      </c>
      <c r="B9" s="90">
        <v>39943.378133270002</v>
      </c>
      <c r="C9" s="90">
        <v>37097.839076690005</v>
      </c>
      <c r="D9" s="90">
        <v>32151.167173099999</v>
      </c>
      <c r="E9" s="90">
        <v>32112.674654750004</v>
      </c>
      <c r="F9" s="90">
        <v>31900.597983139996</v>
      </c>
      <c r="G9" s="90">
        <v>24253.767585310001</v>
      </c>
      <c r="H9" s="90">
        <v>29872.690699390008</v>
      </c>
      <c r="I9" s="90">
        <v>32728.164266719999</v>
      </c>
      <c r="J9" s="90">
        <v>34675.715902309996</v>
      </c>
      <c r="K9" s="90">
        <v>35790.577797650003</v>
      </c>
      <c r="L9" s="90">
        <v>38879.289232309995</v>
      </c>
      <c r="M9" s="90">
        <v>40205.47310861</v>
      </c>
      <c r="N9" s="90">
        <v>38167.443713610002</v>
      </c>
      <c r="O9" s="90">
        <v>35549.960909329995</v>
      </c>
      <c r="P9" s="90">
        <v>27407.49545708</v>
      </c>
      <c r="Q9" s="90">
        <v>23212.789322699999</v>
      </c>
      <c r="R9" s="90">
        <v>22251.367839080001</v>
      </c>
      <c r="S9" s="90">
        <v>22541.495310099999</v>
      </c>
      <c r="T9" s="90">
        <v>24715.870842089997</v>
      </c>
      <c r="U9" s="90">
        <v>25350.113449760003</v>
      </c>
      <c r="V9" s="90">
        <v>20892.720714800002</v>
      </c>
      <c r="W9" s="90">
        <v>18561.09004259</v>
      </c>
      <c r="X9" s="90">
        <v>17454.888921329999</v>
      </c>
      <c r="Y9" s="90">
        <v>19301.878317679995</v>
      </c>
      <c r="Z9" s="90">
        <v>17187.455697879996</v>
      </c>
      <c r="AA9" s="90">
        <v>16252.559753149997</v>
      </c>
      <c r="AB9" s="90">
        <v>19377.246936580003</v>
      </c>
      <c r="AC9" s="90">
        <v>17689.103928800003</v>
      </c>
      <c r="AD9" s="90">
        <v>14182.009408409998</v>
      </c>
      <c r="AE9" s="90">
        <v>12697.303600409999</v>
      </c>
      <c r="AF9" s="90">
        <v>19391.713251300003</v>
      </c>
      <c r="AG9" s="90">
        <v>23849.290590040004</v>
      </c>
      <c r="AH9" s="90">
        <v>23233.72870091</v>
      </c>
      <c r="AI9" s="90">
        <v>24786.301235200001</v>
      </c>
      <c r="AJ9" s="90">
        <v>23123.186149579997</v>
      </c>
      <c r="AK9" s="90">
        <v>26939.993576019995</v>
      </c>
      <c r="AL9" s="90">
        <v>21663.683159520002</v>
      </c>
      <c r="AM9" s="90">
        <v>21481.564753660001</v>
      </c>
      <c r="AN9" s="90">
        <v>23837.320975549996</v>
      </c>
      <c r="AO9" s="90">
        <v>22794.838097269996</v>
      </c>
      <c r="AP9" s="90">
        <v>30388.808472869994</v>
      </c>
      <c r="AQ9" s="90">
        <v>20888.41529402</v>
      </c>
      <c r="AR9" s="90">
        <v>22000.25156452</v>
      </c>
      <c r="AS9" s="90">
        <v>24159.035752670003</v>
      </c>
      <c r="AT9" s="90">
        <v>18616.915472760003</v>
      </c>
      <c r="AU9" s="90">
        <v>19214.514148580001</v>
      </c>
      <c r="AV9" s="90">
        <v>18240.660700650002</v>
      </c>
      <c r="AW9" s="90">
        <v>20090.801847709998</v>
      </c>
      <c r="AX9" s="90">
        <v>26908.169655060003</v>
      </c>
      <c r="AY9" s="90">
        <v>25257.777505229998</v>
      </c>
      <c r="AZ9" s="90">
        <v>22919.75397682</v>
      </c>
      <c r="BA9" s="90">
        <v>33550.40689767999</v>
      </c>
      <c r="BB9" s="90">
        <v>27586.957845760004</v>
      </c>
      <c r="BC9" s="90">
        <v>11523.866620059998</v>
      </c>
      <c r="BD9" s="90">
        <v>13022.779380140002</v>
      </c>
      <c r="BE9" s="90">
        <v>21224.087472049996</v>
      </c>
      <c r="BF9" s="90">
        <v>19543.528684110002</v>
      </c>
      <c r="BG9" s="90">
        <v>18581.208968719999</v>
      </c>
      <c r="BH9" s="90">
        <v>14242.281504710001</v>
      </c>
      <c r="BI9" s="90">
        <v>10873.18988668</v>
      </c>
      <c r="BJ9" s="90">
        <v>10212.038184689998</v>
      </c>
      <c r="BK9" s="90">
        <v>11690.09399277</v>
      </c>
      <c r="BL9" s="90">
        <v>11070.95610619</v>
      </c>
      <c r="BM9" s="90">
        <v>33370.179219799997</v>
      </c>
      <c r="BN9" s="90">
        <v>20470.253936449997</v>
      </c>
      <c r="BO9" s="90">
        <v>15852.707603209999</v>
      </c>
      <c r="BP9" s="90">
        <v>14561.75007523</v>
      </c>
      <c r="BQ9" s="90">
        <v>20401.244370950004</v>
      </c>
      <c r="BR9" s="90">
        <v>17465.481367590004</v>
      </c>
      <c r="BS9" s="90">
        <v>16154.73960092</v>
      </c>
      <c r="BT9" s="90">
        <v>18208.889058519995</v>
      </c>
      <c r="BU9" s="90">
        <v>12851.262925110001</v>
      </c>
      <c r="BV9" s="90">
        <v>15233.188829610001</v>
      </c>
      <c r="BW9" s="90">
        <v>14480.249454409997</v>
      </c>
      <c r="BX9" s="90">
        <v>13093.6885444</v>
      </c>
      <c r="BY9" s="90">
        <v>12251.227516309998</v>
      </c>
      <c r="BZ9" s="90">
        <v>13497.6844523</v>
      </c>
      <c r="CA9" s="90">
        <v>9679.4982022500008</v>
      </c>
      <c r="CB9" s="90">
        <v>11705.0432925</v>
      </c>
      <c r="CC9" s="90">
        <v>16686.701239120001</v>
      </c>
      <c r="CD9" s="90">
        <v>16666.33096109</v>
      </c>
      <c r="CE9" s="90">
        <v>15817.792610929997</v>
      </c>
      <c r="CF9" s="90">
        <v>11428.959751490002</v>
      </c>
      <c r="CG9" s="90">
        <v>11308.17168782</v>
      </c>
      <c r="CH9" s="90">
        <v>10932.81927</v>
      </c>
      <c r="CI9" s="90">
        <v>11121.953982000001</v>
      </c>
      <c r="CJ9" s="90">
        <v>10236.645425000001</v>
      </c>
      <c r="CK9" s="90">
        <v>8531.6260459999994</v>
      </c>
      <c r="CL9" s="90">
        <v>7231.9573245000001</v>
      </c>
      <c r="CM9" s="90">
        <v>12611.650464</v>
      </c>
      <c r="CN9" s="90">
        <v>16686.043871999998</v>
      </c>
      <c r="CO9" s="90">
        <v>29860.647472000001</v>
      </c>
      <c r="CP9" s="90">
        <v>34574.175512000002</v>
      </c>
      <c r="CQ9" s="90">
        <v>32810.295316000003</v>
      </c>
      <c r="CR9" s="90">
        <v>38239.079802</v>
      </c>
      <c r="CS9" s="90">
        <v>44368.445301</v>
      </c>
      <c r="CT9" s="90">
        <v>47317.859340000003</v>
      </c>
      <c r="CU9" s="90">
        <v>39162.522945999997</v>
      </c>
      <c r="CV9" s="90">
        <v>42096.211722</v>
      </c>
      <c r="CW9" s="90">
        <v>40389.271163999998</v>
      </c>
      <c r="CX9" s="90">
        <v>38714.206644999998</v>
      </c>
      <c r="CY9" s="90">
        <v>41287.216289000004</v>
      </c>
      <c r="CZ9" s="90">
        <v>39626.513033000003</v>
      </c>
      <c r="DA9" s="90">
        <v>41147.114133289993</v>
      </c>
      <c r="DB9" s="90">
        <v>49946.380079779992</v>
      </c>
      <c r="DC9" s="90">
        <v>48291.88357908</v>
      </c>
      <c r="DD9" s="90">
        <v>46665.632754860002</v>
      </c>
      <c r="DE9" s="90">
        <v>51827.623311709998</v>
      </c>
      <c r="DF9" s="90">
        <v>46626.738981160001</v>
      </c>
      <c r="DG9" s="90">
        <v>41168.611996749998</v>
      </c>
      <c r="DH9" s="90">
        <v>37823.547836550002</v>
      </c>
      <c r="DI9" s="90">
        <v>41828.975913540002</v>
      </c>
      <c r="DJ9" s="90">
        <v>41237.658451830001</v>
      </c>
      <c r="DK9" s="90">
        <v>33768.427731509997</v>
      </c>
      <c r="DL9" s="90">
        <v>28775.147325840004</v>
      </c>
      <c r="DM9" s="90">
        <v>30396.870983300003</v>
      </c>
      <c r="DN9" s="90">
        <v>35034.731275819999</v>
      </c>
      <c r="DO9" s="90">
        <v>31098.243594170002</v>
      </c>
      <c r="DP9" s="90">
        <v>34156.778089860003</v>
      </c>
      <c r="DQ9" s="90">
        <v>38005.078396949997</v>
      </c>
      <c r="DR9" s="90">
        <v>33847.558379939997</v>
      </c>
      <c r="DS9" s="90">
        <v>32647.303454570003</v>
      </c>
      <c r="DT9" s="90">
        <v>33675.083512999998</v>
      </c>
      <c r="DU9" s="90">
        <v>52753.464419999997</v>
      </c>
      <c r="DV9" s="90">
        <v>47478.636251000004</v>
      </c>
      <c r="DW9" s="90">
        <v>44283.394021</v>
      </c>
      <c r="DX9" s="90">
        <v>45964.249102000002</v>
      </c>
      <c r="DY9" s="90">
        <v>54300.756712000002</v>
      </c>
      <c r="DZ9" s="90">
        <v>63616.186066000002</v>
      </c>
      <c r="EA9" s="90">
        <v>55483.798952320001</v>
      </c>
      <c r="EB9" s="90">
        <v>58720.344788539995</v>
      </c>
      <c r="EC9" s="90">
        <v>87307.539910000007</v>
      </c>
      <c r="ED9" s="90">
        <v>68236.194717000006</v>
      </c>
      <c r="EE9" s="90">
        <v>58055.456871000002</v>
      </c>
      <c r="EF9" s="90">
        <v>52842.906735999997</v>
      </c>
      <c r="EG9" s="90">
        <v>51362.600337000003</v>
      </c>
      <c r="EH9" s="90">
        <v>43602.663288219999</v>
      </c>
      <c r="EI9" s="90">
        <v>43692.661814060004</v>
      </c>
      <c r="EJ9" s="90">
        <v>41140.926115089998</v>
      </c>
      <c r="EK9" s="90">
        <v>44120.515313300006</v>
      </c>
      <c r="EL9" s="90">
        <v>48932.098580440004</v>
      </c>
      <c r="EM9" s="90">
        <v>45179.120239160002</v>
      </c>
      <c r="EN9" s="90">
        <v>44554.651231929995</v>
      </c>
      <c r="EO9" s="90">
        <v>50205.398213659995</v>
      </c>
      <c r="EP9" s="90">
        <v>48181.859728459989</v>
      </c>
      <c r="EQ9" s="90">
        <v>44439.769233849998</v>
      </c>
      <c r="ER9" s="90">
        <v>44719.853516119998</v>
      </c>
      <c r="ES9" s="90">
        <v>42840.875485740005</v>
      </c>
      <c r="ET9" s="90">
        <v>32216.862485470003</v>
      </c>
      <c r="EU9" s="90">
        <v>32951.865989779995</v>
      </c>
      <c r="EV9" s="90">
        <v>37742.627799050002</v>
      </c>
      <c r="EW9" s="90">
        <v>48110.774716200001</v>
      </c>
      <c r="EX9" s="90">
        <v>52005.009054850008</v>
      </c>
      <c r="EY9" s="90">
        <v>54323.283336649991</v>
      </c>
      <c r="EZ9" s="90">
        <v>55620.94469437001</v>
      </c>
      <c r="FA9" s="90">
        <v>51273.825014580005</v>
      </c>
      <c r="FB9" s="90">
        <v>51214.794396440004</v>
      </c>
      <c r="FC9" s="90">
        <v>43050.379691139999</v>
      </c>
      <c r="FD9" s="90">
        <v>59358.891263659993</v>
      </c>
      <c r="FE9" s="90">
        <v>58787.701056599988</v>
      </c>
      <c r="FF9" s="90">
        <v>47286.553132850007</v>
      </c>
      <c r="FG9" s="90">
        <v>33533.686863399998</v>
      </c>
      <c r="FH9" s="90">
        <v>38900.164257969991</v>
      </c>
      <c r="FI9" s="90">
        <v>34049.550610699996</v>
      </c>
      <c r="FJ9" s="90">
        <v>37640.123061830003</v>
      </c>
      <c r="FK9" s="90">
        <v>34146.441876310004</v>
      </c>
      <c r="FL9" s="90">
        <v>35352.422282869993</v>
      </c>
      <c r="FM9" s="90">
        <v>42533.530145199999</v>
      </c>
      <c r="FN9" s="90">
        <v>31739.277035210001</v>
      </c>
      <c r="FO9" s="90">
        <v>28395.251734369995</v>
      </c>
      <c r="FP9" s="90">
        <v>26054.432639819992</v>
      </c>
      <c r="FQ9" s="90">
        <v>22357.205727890003</v>
      </c>
      <c r="FR9" s="90">
        <v>37505.4924207</v>
      </c>
      <c r="FS9" s="90">
        <v>33153.897281080004</v>
      </c>
      <c r="FT9" s="90">
        <v>29785.192617449997</v>
      </c>
      <c r="FU9" s="90">
        <v>28368.087578469997</v>
      </c>
      <c r="FV9" s="90">
        <v>32257.881004380004</v>
      </c>
      <c r="FW9" s="90">
        <v>27952.421326520005</v>
      </c>
      <c r="FX9" s="90">
        <v>29831.78574567</v>
      </c>
      <c r="FY9" s="90">
        <v>33626.72811846</v>
      </c>
      <c r="FZ9" s="90">
        <v>24155.201497349997</v>
      </c>
      <c r="GA9" s="90">
        <v>25200.848459069999</v>
      </c>
      <c r="GB9" s="90">
        <v>17274.223641909997</v>
      </c>
      <c r="GC9" s="90">
        <v>41710.781723010004</v>
      </c>
      <c r="GD9" s="90">
        <v>36490.201211239997</v>
      </c>
      <c r="GE9" s="90">
        <v>37252.795047389998</v>
      </c>
      <c r="GF9" s="90">
        <v>29805.88453336</v>
      </c>
      <c r="GG9" s="90">
        <v>31989.841698050001</v>
      </c>
      <c r="GH9" s="90">
        <v>33046.590000130003</v>
      </c>
      <c r="GI9" s="90">
        <v>32910.461551360007</v>
      </c>
      <c r="GJ9" s="90">
        <v>30332.368999999999</v>
      </c>
      <c r="GK9" s="90">
        <v>33040.928330000002</v>
      </c>
      <c r="GL9" s="90">
        <v>22277.89042</v>
      </c>
      <c r="GM9" s="90">
        <v>31214.563283</v>
      </c>
      <c r="GN9" s="90">
        <v>19562.273767999999</v>
      </c>
      <c r="GO9" s="90">
        <v>32680.273182000001</v>
      </c>
    </row>
    <row r="10" spans="1:197" ht="14" thickTop="1" thickBot="1">
      <c r="A10" s="128" t="s">
        <v>213</v>
      </c>
      <c r="B10" s="90">
        <v>1950.287022</v>
      </c>
      <c r="C10" s="90">
        <v>1572.9325497</v>
      </c>
      <c r="D10" s="90">
        <v>1495.4672481</v>
      </c>
      <c r="E10" s="90">
        <v>1806.2737652999999</v>
      </c>
      <c r="F10" s="90">
        <v>1761.9464709000001</v>
      </c>
      <c r="G10" s="90">
        <v>1749.4155817000001</v>
      </c>
      <c r="H10" s="90">
        <v>4072.5410219999999</v>
      </c>
      <c r="I10" s="90">
        <v>7095.1763353999995</v>
      </c>
      <c r="J10" s="90">
        <v>6608.6310231000007</v>
      </c>
      <c r="K10" s="90">
        <v>11374.492689999999</v>
      </c>
      <c r="L10" s="90">
        <v>12431.169365</v>
      </c>
      <c r="M10" s="90">
        <v>11946.047861999999</v>
      </c>
      <c r="N10" s="90">
        <v>11024.121021999999</v>
      </c>
      <c r="O10" s="90">
        <v>11146.642787000001</v>
      </c>
      <c r="P10" s="90">
        <v>11468.723307</v>
      </c>
      <c r="Q10" s="90">
        <v>7584.5731063000003</v>
      </c>
      <c r="R10" s="90">
        <v>6844.5501976999994</v>
      </c>
      <c r="S10" s="90">
        <v>7354.5399358000004</v>
      </c>
      <c r="T10" s="90">
        <v>9556.3174292000003</v>
      </c>
      <c r="U10" s="90">
        <v>8124.7643152000001</v>
      </c>
      <c r="V10" s="90">
        <v>7908.5208508000005</v>
      </c>
      <c r="W10" s="90">
        <v>7223.0375848999993</v>
      </c>
      <c r="X10" s="90">
        <v>8056.4888385000004</v>
      </c>
      <c r="Y10" s="90">
        <v>1884.8273652999999</v>
      </c>
      <c r="Z10" s="90">
        <v>7196.8133237000002</v>
      </c>
      <c r="AA10" s="90">
        <v>6334.3160681999998</v>
      </c>
      <c r="AB10" s="90">
        <v>7218.9057666999997</v>
      </c>
      <c r="AC10" s="90">
        <v>6577.4251611999998</v>
      </c>
      <c r="AD10" s="90">
        <v>5788.5696806999995</v>
      </c>
      <c r="AE10" s="90">
        <v>6380.6639673</v>
      </c>
      <c r="AF10" s="90">
        <v>15183.942440000001</v>
      </c>
      <c r="AG10" s="90">
        <v>22128.772818000001</v>
      </c>
      <c r="AH10" s="90">
        <v>20764.605304000001</v>
      </c>
      <c r="AI10" s="90">
        <v>22797.790729</v>
      </c>
      <c r="AJ10" s="90">
        <v>21322.277485999999</v>
      </c>
      <c r="AK10" s="90">
        <v>12766.870070000001</v>
      </c>
      <c r="AL10" s="90">
        <v>16391.054801999999</v>
      </c>
      <c r="AM10" s="90">
        <v>19580.854587000002</v>
      </c>
      <c r="AN10" s="90">
        <v>7666.0692496000001</v>
      </c>
      <c r="AO10" s="90">
        <v>9822.9619971000011</v>
      </c>
      <c r="AP10" s="90">
        <v>21690.598388999999</v>
      </c>
      <c r="AQ10" s="90">
        <v>8307.9204252</v>
      </c>
      <c r="AR10" s="90">
        <v>11173.215055999999</v>
      </c>
      <c r="AS10" s="90">
        <v>12668.13186</v>
      </c>
      <c r="AT10" s="90">
        <v>5309.9657888000002</v>
      </c>
      <c r="AU10" s="90">
        <v>7977.8554647000001</v>
      </c>
      <c r="AV10" s="90">
        <v>3955.5273416999999</v>
      </c>
      <c r="AW10" s="90">
        <v>5348.7124291</v>
      </c>
      <c r="AX10" s="90">
        <v>9776.3946982000016</v>
      </c>
      <c r="AY10" s="90">
        <v>5006.6494346999998</v>
      </c>
      <c r="AZ10" s="90">
        <v>5370.9959685000003</v>
      </c>
      <c r="BA10" s="90">
        <v>2690.7051068999999</v>
      </c>
      <c r="BB10" s="90">
        <v>2854.4698141999997</v>
      </c>
      <c r="BC10" s="90">
        <v>2158.2382970999997</v>
      </c>
      <c r="BD10" s="90">
        <v>3750.7739289000001</v>
      </c>
      <c r="BE10" s="90">
        <v>9580.4983126000006</v>
      </c>
      <c r="BF10" s="90">
        <v>9125.0195638999994</v>
      </c>
      <c r="BG10" s="90">
        <v>7143.1462259</v>
      </c>
      <c r="BH10" s="90">
        <v>4604.2719495000001</v>
      </c>
      <c r="BI10" s="90">
        <v>2686.7166701000001</v>
      </c>
      <c r="BJ10" s="90">
        <v>5017.5631715</v>
      </c>
      <c r="BK10" s="90">
        <v>6730.6607825999999</v>
      </c>
      <c r="BL10" s="90">
        <v>8706.4114356999999</v>
      </c>
      <c r="BM10" s="90">
        <v>5519.4737766999997</v>
      </c>
      <c r="BN10" s="90">
        <v>2948.5564790999997</v>
      </c>
      <c r="BO10" s="90">
        <v>2955.4668396999996</v>
      </c>
      <c r="BP10" s="90">
        <v>5533.9488013</v>
      </c>
      <c r="BQ10" s="90">
        <v>11191.35562</v>
      </c>
      <c r="BR10" s="90">
        <v>7309.2428392000002</v>
      </c>
      <c r="BS10" s="90">
        <v>6516.3390651999998</v>
      </c>
      <c r="BT10" s="90">
        <v>5291.6005063999992</v>
      </c>
      <c r="BU10" s="90">
        <v>4098.4428388000006</v>
      </c>
      <c r="BV10" s="90">
        <v>2492.6172985999997</v>
      </c>
      <c r="BW10" s="90">
        <v>3272.1603821999997</v>
      </c>
      <c r="BX10" s="90">
        <v>3092.4747878000003</v>
      </c>
      <c r="BY10" s="90">
        <v>3765.3097795999997</v>
      </c>
      <c r="BZ10" s="90">
        <v>2600.8482174000001</v>
      </c>
      <c r="CA10" s="90">
        <v>3078.2184668</v>
      </c>
      <c r="CB10" s="90">
        <v>4849.6177026999994</v>
      </c>
      <c r="CC10" s="90">
        <v>8481.3221242</v>
      </c>
      <c r="CD10" s="90">
        <v>4438.4016641999997</v>
      </c>
      <c r="CE10" s="90">
        <v>2734.4269128000001</v>
      </c>
      <c r="CF10" s="90">
        <v>2411.2617236999999</v>
      </c>
      <c r="CG10" s="90">
        <v>2745.9927174999998</v>
      </c>
      <c r="CH10" s="90">
        <v>2925.4957128999999</v>
      </c>
      <c r="CI10" s="90">
        <v>2963.6660111000001</v>
      </c>
      <c r="CJ10" s="90">
        <v>2821.1864625999997</v>
      </c>
      <c r="CK10" s="90">
        <v>2556.4299980000001</v>
      </c>
      <c r="CL10" s="90">
        <v>3319.9056109000003</v>
      </c>
      <c r="CM10" s="90">
        <v>2513.3195406999998</v>
      </c>
      <c r="CN10" s="90">
        <v>6750.19524</v>
      </c>
      <c r="CO10" s="90">
        <v>10726.555625999999</v>
      </c>
      <c r="CP10" s="90">
        <v>8165.6249071000002</v>
      </c>
      <c r="CQ10" s="90">
        <v>4319.3549558000004</v>
      </c>
      <c r="CR10" s="90">
        <v>3332.4290489999998</v>
      </c>
      <c r="CS10" s="90">
        <v>20380.981167000002</v>
      </c>
      <c r="CT10" s="90">
        <v>6039.5564766999996</v>
      </c>
      <c r="CU10" s="90">
        <v>4122.0969827999998</v>
      </c>
      <c r="CV10" s="90">
        <v>5069.7071683000004</v>
      </c>
      <c r="CW10" s="90">
        <v>5779.6997296</v>
      </c>
      <c r="CX10" s="90">
        <v>5006.0640430000003</v>
      </c>
      <c r="CY10" s="90">
        <v>5304.0017791</v>
      </c>
      <c r="CZ10" s="90">
        <v>10171.086089</v>
      </c>
      <c r="DA10" s="90">
        <v>10835.629384</v>
      </c>
      <c r="DB10" s="90">
        <v>6557.3134238999992</v>
      </c>
      <c r="DC10" s="90">
        <v>4400.6122299999997</v>
      </c>
      <c r="DD10" s="90">
        <v>3889.5793156999998</v>
      </c>
      <c r="DE10" s="90">
        <v>20382.655546000002</v>
      </c>
      <c r="DF10" s="90">
        <v>6209.2787728999992</v>
      </c>
      <c r="DG10" s="90">
        <v>4080.3702183999999</v>
      </c>
      <c r="DH10" s="90">
        <v>5555.7225633999997</v>
      </c>
      <c r="DI10" s="90">
        <v>5477.8213500000002</v>
      </c>
      <c r="DJ10" s="90">
        <v>5621.9255661999996</v>
      </c>
      <c r="DK10" s="90">
        <v>5624.7953349999998</v>
      </c>
      <c r="DL10" s="90">
        <v>7275.0397695000001</v>
      </c>
      <c r="DM10" s="90">
        <v>11084.425746999999</v>
      </c>
      <c r="DN10" s="90">
        <v>7734.1728997</v>
      </c>
      <c r="DO10" s="90">
        <v>5265.1699799999997</v>
      </c>
      <c r="DP10" s="90">
        <v>11092.220192999999</v>
      </c>
      <c r="DQ10" s="90">
        <v>11970.010896</v>
      </c>
      <c r="DR10" s="90">
        <v>12710.959341</v>
      </c>
      <c r="DS10" s="90">
        <v>14075.835498</v>
      </c>
      <c r="DT10" s="90">
        <v>15144.571059</v>
      </c>
      <c r="DU10" s="90">
        <v>20113.570441</v>
      </c>
      <c r="DV10" s="90">
        <v>21184.914143000002</v>
      </c>
      <c r="DW10" s="90">
        <v>22741.747340999998</v>
      </c>
      <c r="DX10" s="90">
        <v>24807.955206999999</v>
      </c>
      <c r="DY10" s="90">
        <v>27569.603047000001</v>
      </c>
      <c r="DZ10" s="90">
        <v>31512.518647000001</v>
      </c>
      <c r="EA10" s="90">
        <v>29171.839903</v>
      </c>
      <c r="EB10" s="90">
        <v>30259.050794999999</v>
      </c>
      <c r="EC10" s="90">
        <v>47100.593479000003</v>
      </c>
      <c r="ED10" s="90">
        <v>33419.309633999997</v>
      </c>
      <c r="EE10" s="90">
        <v>35582.159635999997</v>
      </c>
      <c r="EF10" s="90">
        <v>37213.059650000003</v>
      </c>
      <c r="EG10" s="90">
        <v>32093.065336</v>
      </c>
      <c r="EH10" s="90">
        <v>26555.419207999999</v>
      </c>
      <c r="EI10" s="90">
        <v>22722.100581999999</v>
      </c>
      <c r="EJ10" s="90">
        <v>24713.562175999999</v>
      </c>
      <c r="EK10" s="90">
        <v>29757.056424999999</v>
      </c>
      <c r="EL10" s="90">
        <v>27572.162756000002</v>
      </c>
      <c r="EM10" s="90">
        <v>23717.415792</v>
      </c>
      <c r="EN10" s="90">
        <v>24864.018948000001</v>
      </c>
      <c r="EO10" s="90">
        <v>27574.061904999999</v>
      </c>
      <c r="EP10" s="90">
        <v>21199.139706000002</v>
      </c>
      <c r="EQ10" s="90">
        <v>20902.366722999999</v>
      </c>
      <c r="ER10" s="90">
        <v>22505.673765</v>
      </c>
      <c r="ES10" s="90">
        <v>18949.282767000001</v>
      </c>
      <c r="ET10" s="90">
        <v>17384.046391</v>
      </c>
      <c r="EU10" s="90">
        <v>13552.101169</v>
      </c>
      <c r="EV10" s="90">
        <v>21492.309549000001</v>
      </c>
      <c r="EW10" s="90">
        <v>32905.463863999998</v>
      </c>
      <c r="EX10" s="90">
        <v>24878.633233</v>
      </c>
      <c r="EY10" s="90">
        <v>20392.135339</v>
      </c>
      <c r="EZ10" s="90">
        <v>19123.050008999999</v>
      </c>
      <c r="FA10" s="90">
        <v>30855.720654000001</v>
      </c>
      <c r="FB10" s="90">
        <v>25703.457264000001</v>
      </c>
      <c r="FC10" s="90">
        <v>23052.082579000002</v>
      </c>
      <c r="FD10" s="90">
        <v>41629.501509000002</v>
      </c>
      <c r="FE10" s="90">
        <v>35950.434143999999</v>
      </c>
      <c r="FF10" s="90">
        <v>28106.638043999999</v>
      </c>
      <c r="FG10" s="90">
        <v>23586.014590999999</v>
      </c>
      <c r="FH10" s="90">
        <v>28198.530053999999</v>
      </c>
      <c r="FI10" s="90">
        <v>24247.375405999999</v>
      </c>
      <c r="FJ10" s="90">
        <v>21822.810028</v>
      </c>
      <c r="FK10" s="90">
        <v>15860.104594</v>
      </c>
      <c r="FL10" s="90">
        <v>16321.505096999999</v>
      </c>
      <c r="FM10" s="90">
        <v>31483.160437999999</v>
      </c>
      <c r="FN10" s="90">
        <v>11251.237185</v>
      </c>
      <c r="FO10" s="90">
        <v>9832.2582152999985</v>
      </c>
      <c r="FP10" s="90">
        <v>9775.9468567999993</v>
      </c>
      <c r="FQ10" s="90">
        <v>10093.358045000001</v>
      </c>
      <c r="FR10" s="90">
        <v>11586.147580999999</v>
      </c>
      <c r="FS10" s="90">
        <v>9577.0644598999988</v>
      </c>
      <c r="FT10" s="90">
        <v>12575.851787</v>
      </c>
      <c r="FU10" s="90">
        <v>14705.447694</v>
      </c>
      <c r="FV10" s="90">
        <v>13792.403678999999</v>
      </c>
      <c r="FW10" s="90">
        <v>8958.4965923</v>
      </c>
      <c r="FX10" s="90">
        <v>8765.8909867000002</v>
      </c>
      <c r="FY10" s="90">
        <v>10221.894124</v>
      </c>
      <c r="FZ10" s="90">
        <v>4489.3150476000001</v>
      </c>
      <c r="GA10" s="90">
        <v>5532.1325678999992</v>
      </c>
      <c r="GB10" s="90">
        <v>5250.6484546000002</v>
      </c>
      <c r="GC10" s="90">
        <v>5778.694641</v>
      </c>
      <c r="GD10" s="90">
        <v>5987.1931506000001</v>
      </c>
      <c r="GE10" s="90">
        <v>13493.990379999999</v>
      </c>
      <c r="GF10" s="90">
        <v>9770.0338745000008</v>
      </c>
      <c r="GG10" s="90">
        <v>16584.793362</v>
      </c>
      <c r="GH10" s="90">
        <v>9841.5551804999996</v>
      </c>
      <c r="GI10" s="90">
        <v>8204.0627129000004</v>
      </c>
      <c r="GJ10" s="90">
        <v>5844.2335793000002</v>
      </c>
      <c r="GK10" s="90">
        <v>9575.1578467999989</v>
      </c>
      <c r="GL10" s="90">
        <v>6852.1821495000004</v>
      </c>
      <c r="GM10" s="90">
        <v>5729.9303485</v>
      </c>
      <c r="GN10" s="90">
        <v>7297.7598296000006</v>
      </c>
      <c r="GO10" s="90">
        <v>8714.0870436000005</v>
      </c>
    </row>
    <row r="11" spans="1:197" ht="14" thickTop="1" thickBot="1">
      <c r="A11" s="128" t="s">
        <v>214</v>
      </c>
      <c r="B11" s="90">
        <v>112.54</v>
      </c>
      <c r="C11" s="90">
        <v>224.04</v>
      </c>
      <c r="D11" s="90">
        <v>223.84</v>
      </c>
      <c r="E11" s="90">
        <v>111.62</v>
      </c>
      <c r="F11" s="90">
        <v>0</v>
      </c>
      <c r="G11" s="90">
        <v>109.9</v>
      </c>
      <c r="H11" s="90">
        <v>222.54</v>
      </c>
      <c r="I11" s="90">
        <v>221.28</v>
      </c>
      <c r="J11" s="90">
        <v>112.11</v>
      </c>
      <c r="K11" s="90">
        <v>0</v>
      </c>
      <c r="L11" s="90">
        <v>0</v>
      </c>
      <c r="M11" s="90">
        <v>0</v>
      </c>
      <c r="N11" s="90">
        <v>0</v>
      </c>
      <c r="O11" s="90">
        <v>224.8</v>
      </c>
      <c r="P11" s="90">
        <v>0</v>
      </c>
      <c r="Q11" s="90">
        <v>0</v>
      </c>
      <c r="R11" s="90">
        <v>0</v>
      </c>
      <c r="S11" s="90">
        <v>0</v>
      </c>
      <c r="T11" s="90">
        <v>0</v>
      </c>
      <c r="U11" s="90">
        <v>0</v>
      </c>
      <c r="V11" s="90">
        <v>0</v>
      </c>
      <c r="W11" s="90">
        <v>0</v>
      </c>
      <c r="X11" s="90">
        <v>0</v>
      </c>
      <c r="Y11" s="90">
        <v>0</v>
      </c>
      <c r="Z11" s="90">
        <v>0</v>
      </c>
      <c r="AA11" s="90">
        <v>0</v>
      </c>
      <c r="AB11" s="90">
        <v>0</v>
      </c>
      <c r="AC11" s="90">
        <v>0</v>
      </c>
      <c r="AD11" s="90">
        <v>0</v>
      </c>
      <c r="AE11" s="90">
        <v>0</v>
      </c>
      <c r="AF11" s="90">
        <v>0</v>
      </c>
      <c r="AG11" s="90">
        <v>0</v>
      </c>
      <c r="AH11" s="90">
        <v>0</v>
      </c>
      <c r="AI11" s="90">
        <v>0</v>
      </c>
      <c r="AJ11" s="90">
        <v>0</v>
      </c>
      <c r="AK11" s="90">
        <v>0</v>
      </c>
      <c r="AL11" s="90">
        <v>0</v>
      </c>
      <c r="AM11" s="90">
        <v>0</v>
      </c>
      <c r="AN11" s="90">
        <v>0</v>
      </c>
      <c r="AO11" s="90">
        <v>0</v>
      </c>
      <c r="AP11" s="90">
        <v>0</v>
      </c>
      <c r="AQ11" s="90">
        <v>0</v>
      </c>
      <c r="AR11" s="90">
        <v>0</v>
      </c>
      <c r="AS11" s="90">
        <v>0</v>
      </c>
      <c r="AT11" s="90">
        <v>0</v>
      </c>
      <c r="AU11" s="90">
        <v>0</v>
      </c>
      <c r="AV11" s="90">
        <v>0</v>
      </c>
      <c r="AW11" s="90">
        <v>0</v>
      </c>
      <c r="AX11" s="90">
        <v>0</v>
      </c>
      <c r="AY11" s="90">
        <v>0</v>
      </c>
      <c r="AZ11" s="90">
        <v>0</v>
      </c>
      <c r="BA11" s="90">
        <v>0</v>
      </c>
      <c r="BB11" s="90">
        <v>0</v>
      </c>
      <c r="BC11" s="90">
        <v>0</v>
      </c>
      <c r="BD11" s="90">
        <v>0</v>
      </c>
      <c r="BE11" s="90">
        <v>0</v>
      </c>
      <c r="BF11" s="90">
        <v>0</v>
      </c>
      <c r="BG11" s="90">
        <v>0</v>
      </c>
      <c r="BH11" s="90">
        <v>0</v>
      </c>
      <c r="BI11" s="90">
        <v>0</v>
      </c>
      <c r="BJ11" s="90">
        <v>0</v>
      </c>
      <c r="BK11" s="90">
        <v>0</v>
      </c>
      <c r="BL11" s="90">
        <v>0</v>
      </c>
      <c r="BM11" s="90">
        <v>0</v>
      </c>
      <c r="BN11" s="90">
        <v>0</v>
      </c>
      <c r="BO11" s="90">
        <v>0</v>
      </c>
      <c r="BP11" s="90">
        <v>0</v>
      </c>
      <c r="BQ11" s="90">
        <v>0</v>
      </c>
      <c r="BR11" s="90">
        <v>0</v>
      </c>
      <c r="BS11" s="90">
        <v>0</v>
      </c>
      <c r="BT11" s="90">
        <v>0</v>
      </c>
      <c r="BU11" s="90">
        <v>0</v>
      </c>
      <c r="BV11" s="90">
        <v>0</v>
      </c>
      <c r="BW11" s="90">
        <v>0</v>
      </c>
      <c r="BX11" s="90">
        <v>0</v>
      </c>
      <c r="BY11" s="90">
        <v>0</v>
      </c>
      <c r="BZ11" s="90">
        <v>0</v>
      </c>
      <c r="CA11" s="90">
        <v>0</v>
      </c>
      <c r="CB11" s="90">
        <v>0</v>
      </c>
      <c r="CC11" s="90">
        <v>0</v>
      </c>
      <c r="CD11" s="90">
        <v>0</v>
      </c>
      <c r="CE11" s="90">
        <v>0</v>
      </c>
      <c r="CF11" s="90">
        <v>0</v>
      </c>
      <c r="CG11" s="90">
        <v>0</v>
      </c>
      <c r="CH11" s="90">
        <v>0</v>
      </c>
      <c r="CI11" s="90">
        <v>0</v>
      </c>
      <c r="CJ11" s="90">
        <v>0</v>
      </c>
      <c r="CK11" s="90">
        <v>0</v>
      </c>
      <c r="CL11" s="90">
        <v>0</v>
      </c>
      <c r="CM11" s="90">
        <v>0</v>
      </c>
      <c r="CN11" s="90">
        <v>0</v>
      </c>
      <c r="CO11" s="90">
        <v>0</v>
      </c>
      <c r="CP11" s="90">
        <v>0</v>
      </c>
      <c r="CQ11" s="90">
        <v>0</v>
      </c>
      <c r="CR11" s="90">
        <v>0</v>
      </c>
      <c r="CS11" s="90">
        <v>0</v>
      </c>
      <c r="CT11" s="90">
        <v>0</v>
      </c>
      <c r="CU11" s="90">
        <v>0</v>
      </c>
      <c r="CV11" s="90">
        <v>0</v>
      </c>
      <c r="CW11" s="90">
        <v>0</v>
      </c>
      <c r="CX11" s="90">
        <v>0</v>
      </c>
      <c r="CY11" s="90">
        <v>0</v>
      </c>
      <c r="CZ11" s="90">
        <v>0</v>
      </c>
      <c r="DA11" s="90">
        <v>0</v>
      </c>
      <c r="DB11" s="90">
        <v>0</v>
      </c>
      <c r="DC11" s="90">
        <v>0</v>
      </c>
      <c r="DD11" s="90">
        <v>0</v>
      </c>
      <c r="DE11" s="90">
        <v>0</v>
      </c>
      <c r="DF11" s="90">
        <v>0</v>
      </c>
      <c r="DG11" s="90">
        <v>0</v>
      </c>
      <c r="DH11" s="90">
        <v>0</v>
      </c>
      <c r="DI11" s="90">
        <v>0</v>
      </c>
      <c r="DJ11" s="90">
        <v>0</v>
      </c>
      <c r="DK11" s="90">
        <v>0</v>
      </c>
      <c r="DL11" s="90">
        <v>0</v>
      </c>
      <c r="DM11" s="90">
        <v>0</v>
      </c>
      <c r="DN11" s="90">
        <v>0</v>
      </c>
      <c r="DO11" s="90">
        <v>0</v>
      </c>
      <c r="DP11" s="90">
        <v>0</v>
      </c>
      <c r="DQ11" s="90">
        <v>0</v>
      </c>
      <c r="DR11" s="90">
        <v>0</v>
      </c>
      <c r="DS11" s="90">
        <v>0</v>
      </c>
      <c r="DT11" s="90">
        <v>0</v>
      </c>
      <c r="DU11" s="90">
        <v>0</v>
      </c>
      <c r="DV11" s="90">
        <v>0</v>
      </c>
      <c r="DW11" s="90">
        <v>0</v>
      </c>
      <c r="DX11" s="90">
        <v>0</v>
      </c>
      <c r="DY11" s="90">
        <v>0</v>
      </c>
      <c r="DZ11" s="90">
        <v>0</v>
      </c>
      <c r="EA11" s="90">
        <v>0</v>
      </c>
      <c r="EB11" s="90">
        <v>0</v>
      </c>
      <c r="EC11" s="90">
        <v>0</v>
      </c>
      <c r="ED11" s="90">
        <v>0</v>
      </c>
      <c r="EE11" s="90">
        <v>0</v>
      </c>
      <c r="EF11" s="90">
        <v>0</v>
      </c>
      <c r="EG11" s="90">
        <v>0</v>
      </c>
      <c r="EH11" s="90">
        <v>0</v>
      </c>
      <c r="EI11" s="90">
        <v>0</v>
      </c>
      <c r="EJ11" s="90">
        <v>0</v>
      </c>
      <c r="EK11" s="90">
        <v>0</v>
      </c>
      <c r="EL11" s="90">
        <v>0</v>
      </c>
      <c r="EM11" s="90">
        <v>0</v>
      </c>
      <c r="EN11" s="90">
        <v>0</v>
      </c>
      <c r="EO11" s="90">
        <v>0</v>
      </c>
      <c r="EP11" s="90">
        <v>0</v>
      </c>
      <c r="EQ11" s="90">
        <v>0</v>
      </c>
      <c r="ER11" s="90">
        <v>0</v>
      </c>
      <c r="ES11" s="90">
        <v>0</v>
      </c>
      <c r="ET11" s="90">
        <v>0</v>
      </c>
      <c r="EU11" s="90">
        <v>0</v>
      </c>
      <c r="EV11" s="90">
        <v>0</v>
      </c>
      <c r="EW11" s="90">
        <v>0</v>
      </c>
      <c r="EX11" s="90">
        <v>208.92590000000001</v>
      </c>
      <c r="EY11" s="90">
        <v>207.54650000000001</v>
      </c>
      <c r="EZ11" s="90">
        <v>203.3931</v>
      </c>
      <c r="FA11" s="90">
        <v>0</v>
      </c>
      <c r="FB11" s="90">
        <v>0</v>
      </c>
      <c r="FC11" s="90">
        <v>0</v>
      </c>
      <c r="FD11" s="90">
        <v>0</v>
      </c>
      <c r="FE11" s="90">
        <v>0</v>
      </c>
      <c r="FF11" s="90">
        <v>0</v>
      </c>
      <c r="FG11" s="90">
        <v>0</v>
      </c>
      <c r="FH11" s="90">
        <v>0</v>
      </c>
      <c r="FI11" s="90">
        <v>0</v>
      </c>
      <c r="FJ11" s="90">
        <v>0</v>
      </c>
      <c r="FK11" s="90">
        <v>0</v>
      </c>
      <c r="FL11" s="90">
        <v>0</v>
      </c>
      <c r="FM11" s="90">
        <v>0</v>
      </c>
      <c r="FN11" s="90">
        <v>0</v>
      </c>
      <c r="FO11" s="90">
        <v>0</v>
      </c>
      <c r="FP11" s="90">
        <v>0</v>
      </c>
      <c r="FQ11" s="90">
        <v>0</v>
      </c>
      <c r="FR11" s="90">
        <v>0</v>
      </c>
      <c r="FS11" s="90">
        <v>0</v>
      </c>
      <c r="FT11" s="90">
        <v>0</v>
      </c>
      <c r="FU11" s="90">
        <v>0</v>
      </c>
      <c r="FV11" s="90">
        <v>184.2525</v>
      </c>
      <c r="FW11" s="90">
        <v>187.04360094999998</v>
      </c>
      <c r="FX11" s="90">
        <v>190.0437</v>
      </c>
      <c r="FY11" s="90">
        <v>192.11660094999999</v>
      </c>
      <c r="FZ11" s="90">
        <v>190.71629999999999</v>
      </c>
      <c r="GA11" s="90">
        <v>0</v>
      </c>
      <c r="GB11" s="90">
        <v>183.55330000000001</v>
      </c>
      <c r="GC11" s="90">
        <v>176.64094668999999</v>
      </c>
      <c r="GD11" s="90">
        <v>176.26713571000002</v>
      </c>
      <c r="GE11" s="90">
        <v>0</v>
      </c>
      <c r="GF11" s="90">
        <v>0</v>
      </c>
      <c r="GG11" s="90">
        <v>171.3553</v>
      </c>
      <c r="GH11" s="90">
        <v>0</v>
      </c>
      <c r="GI11" s="90">
        <v>176.40170000000001</v>
      </c>
      <c r="GJ11" s="90">
        <v>176.28579999999999</v>
      </c>
      <c r="GK11" s="90">
        <v>173.98677484999999</v>
      </c>
      <c r="GL11" s="90">
        <v>0</v>
      </c>
      <c r="GM11" s="90">
        <v>0</v>
      </c>
      <c r="GN11" s="90">
        <v>0</v>
      </c>
      <c r="GO11" s="90">
        <v>0</v>
      </c>
    </row>
    <row r="12" spans="1:197" ht="14" thickTop="1" thickBot="1">
      <c r="A12" s="128" t="s">
        <v>215</v>
      </c>
      <c r="B12" s="90">
        <v>112.54</v>
      </c>
      <c r="C12" s="90">
        <v>224.04</v>
      </c>
      <c r="D12" s="90">
        <v>223.84</v>
      </c>
      <c r="E12" s="90">
        <v>111.62</v>
      </c>
      <c r="F12" s="90">
        <v>0</v>
      </c>
      <c r="G12" s="90">
        <v>109.9</v>
      </c>
      <c r="H12" s="90">
        <v>222.54</v>
      </c>
      <c r="I12" s="90">
        <v>221.28</v>
      </c>
      <c r="J12" s="90">
        <v>112.1</v>
      </c>
      <c r="K12" s="90">
        <v>0</v>
      </c>
      <c r="L12" s="90">
        <v>0</v>
      </c>
      <c r="M12" s="90">
        <v>0</v>
      </c>
      <c r="N12" s="90">
        <v>0</v>
      </c>
      <c r="O12" s="90">
        <v>224.8</v>
      </c>
      <c r="P12" s="90">
        <v>0</v>
      </c>
      <c r="Q12" s="90">
        <v>0</v>
      </c>
      <c r="R12" s="90">
        <v>0</v>
      </c>
      <c r="S12" s="90">
        <v>0</v>
      </c>
      <c r="T12" s="90">
        <v>0</v>
      </c>
      <c r="U12" s="90">
        <v>0</v>
      </c>
      <c r="V12" s="90">
        <v>0</v>
      </c>
      <c r="W12" s="90">
        <v>0</v>
      </c>
      <c r="X12" s="90">
        <v>0</v>
      </c>
      <c r="Y12" s="90">
        <v>0</v>
      </c>
      <c r="Z12" s="90">
        <v>0</v>
      </c>
      <c r="AA12" s="90">
        <v>0</v>
      </c>
      <c r="AB12" s="90">
        <v>0</v>
      </c>
      <c r="AC12" s="90">
        <v>0</v>
      </c>
      <c r="AD12" s="90">
        <v>0</v>
      </c>
      <c r="AE12" s="90">
        <v>0</v>
      </c>
      <c r="AF12" s="90">
        <v>0</v>
      </c>
      <c r="AG12" s="90">
        <v>0</v>
      </c>
      <c r="AH12" s="90">
        <v>0</v>
      </c>
      <c r="AI12" s="90">
        <v>0</v>
      </c>
      <c r="AJ12" s="90">
        <v>0</v>
      </c>
      <c r="AK12" s="90">
        <v>0</v>
      </c>
      <c r="AL12" s="90">
        <v>0</v>
      </c>
      <c r="AM12" s="90">
        <v>0</v>
      </c>
      <c r="AN12" s="90">
        <v>0</v>
      </c>
      <c r="AO12" s="90">
        <v>0</v>
      </c>
      <c r="AP12" s="90">
        <v>0</v>
      </c>
      <c r="AQ12" s="90">
        <v>0</v>
      </c>
      <c r="AR12" s="90">
        <v>0</v>
      </c>
      <c r="AS12" s="90">
        <v>0</v>
      </c>
      <c r="AT12" s="90">
        <v>0</v>
      </c>
      <c r="AU12" s="90">
        <v>0</v>
      </c>
      <c r="AV12" s="90">
        <v>0</v>
      </c>
      <c r="AW12" s="90">
        <v>0</v>
      </c>
      <c r="AX12" s="90">
        <v>0</v>
      </c>
      <c r="AY12" s="90">
        <v>0</v>
      </c>
      <c r="AZ12" s="90">
        <v>0</v>
      </c>
      <c r="BA12" s="90">
        <v>0</v>
      </c>
      <c r="BB12" s="90">
        <v>0</v>
      </c>
      <c r="BC12" s="90">
        <v>0</v>
      </c>
      <c r="BD12" s="90">
        <v>0</v>
      </c>
      <c r="BE12" s="90">
        <v>0</v>
      </c>
      <c r="BF12" s="90">
        <v>0</v>
      </c>
      <c r="BG12" s="90">
        <v>0</v>
      </c>
      <c r="BH12" s="90">
        <v>0</v>
      </c>
      <c r="BI12" s="90">
        <v>0</v>
      </c>
      <c r="BJ12" s="90">
        <v>0</v>
      </c>
      <c r="BK12" s="90">
        <v>0</v>
      </c>
      <c r="BL12" s="90">
        <v>0</v>
      </c>
      <c r="BM12" s="90">
        <v>0</v>
      </c>
      <c r="BN12" s="90">
        <v>0</v>
      </c>
      <c r="BO12" s="90">
        <v>0</v>
      </c>
      <c r="BP12" s="90">
        <v>0</v>
      </c>
      <c r="BQ12" s="90">
        <v>0</v>
      </c>
      <c r="BR12" s="90">
        <v>0</v>
      </c>
      <c r="BS12" s="90">
        <v>0</v>
      </c>
      <c r="BT12" s="90">
        <v>0</v>
      </c>
      <c r="BU12" s="90">
        <v>0</v>
      </c>
      <c r="BV12" s="90">
        <v>0</v>
      </c>
      <c r="BW12" s="90">
        <v>0</v>
      </c>
      <c r="BX12" s="90">
        <v>0</v>
      </c>
      <c r="BY12" s="90">
        <v>0</v>
      </c>
      <c r="BZ12" s="90">
        <v>0</v>
      </c>
      <c r="CA12" s="90">
        <v>0</v>
      </c>
      <c r="CB12" s="90">
        <v>0</v>
      </c>
      <c r="CC12" s="90">
        <v>0</v>
      </c>
      <c r="CD12" s="90">
        <v>0</v>
      </c>
      <c r="CE12" s="90">
        <v>0</v>
      </c>
      <c r="CF12" s="90">
        <v>0</v>
      </c>
      <c r="CG12" s="90">
        <v>0</v>
      </c>
      <c r="CH12" s="90">
        <v>0</v>
      </c>
      <c r="CI12" s="90">
        <v>0</v>
      </c>
      <c r="CJ12" s="90">
        <v>0</v>
      </c>
      <c r="CK12" s="90">
        <v>0</v>
      </c>
      <c r="CL12" s="90">
        <v>0</v>
      </c>
      <c r="CM12" s="90">
        <v>0</v>
      </c>
      <c r="CN12" s="90">
        <v>0</v>
      </c>
      <c r="CO12" s="90">
        <v>0</v>
      </c>
      <c r="CP12" s="90">
        <v>0</v>
      </c>
      <c r="CQ12" s="90">
        <v>0</v>
      </c>
      <c r="CR12" s="90">
        <v>0</v>
      </c>
      <c r="CS12" s="90">
        <v>0</v>
      </c>
      <c r="CT12" s="90">
        <v>0</v>
      </c>
      <c r="CU12" s="90">
        <v>0</v>
      </c>
      <c r="CV12" s="90">
        <v>0</v>
      </c>
      <c r="CW12" s="90">
        <v>0</v>
      </c>
      <c r="CX12" s="90">
        <v>0</v>
      </c>
      <c r="CY12" s="90">
        <v>0</v>
      </c>
      <c r="CZ12" s="90">
        <v>0</v>
      </c>
      <c r="DA12" s="90">
        <v>0</v>
      </c>
      <c r="DB12" s="90">
        <v>0</v>
      </c>
      <c r="DC12" s="90">
        <v>0</v>
      </c>
      <c r="DD12" s="90">
        <v>0</v>
      </c>
      <c r="DE12" s="90">
        <v>0</v>
      </c>
      <c r="DF12" s="90">
        <v>0</v>
      </c>
      <c r="DG12" s="90">
        <v>0</v>
      </c>
      <c r="DH12" s="90">
        <v>0</v>
      </c>
      <c r="DI12" s="90">
        <v>0</v>
      </c>
      <c r="DJ12" s="90">
        <v>0</v>
      </c>
      <c r="DK12" s="90">
        <v>0</v>
      </c>
      <c r="DL12" s="90">
        <v>0</v>
      </c>
      <c r="DM12" s="90">
        <v>0</v>
      </c>
      <c r="DN12" s="90">
        <v>0</v>
      </c>
      <c r="DO12" s="90">
        <v>0</v>
      </c>
      <c r="DP12" s="90">
        <v>0</v>
      </c>
      <c r="DQ12" s="90">
        <v>0</v>
      </c>
      <c r="DR12" s="90">
        <v>0</v>
      </c>
      <c r="DS12" s="90">
        <v>0</v>
      </c>
      <c r="DT12" s="90">
        <v>0</v>
      </c>
      <c r="DU12" s="90">
        <v>0</v>
      </c>
      <c r="DV12" s="90">
        <v>0</v>
      </c>
      <c r="DW12" s="90">
        <v>0</v>
      </c>
      <c r="DX12" s="90">
        <v>0</v>
      </c>
      <c r="DY12" s="90">
        <v>0</v>
      </c>
      <c r="DZ12" s="90">
        <v>0</v>
      </c>
      <c r="EA12" s="90">
        <v>0</v>
      </c>
      <c r="EB12" s="90">
        <v>0</v>
      </c>
      <c r="EC12" s="90">
        <v>0</v>
      </c>
      <c r="ED12" s="90">
        <v>0</v>
      </c>
      <c r="EE12" s="90">
        <v>0</v>
      </c>
      <c r="EF12" s="90">
        <v>0</v>
      </c>
      <c r="EG12" s="90">
        <v>0</v>
      </c>
      <c r="EH12" s="90">
        <v>0</v>
      </c>
      <c r="EI12" s="90">
        <v>0</v>
      </c>
      <c r="EJ12" s="90">
        <v>0</v>
      </c>
      <c r="EK12" s="90">
        <v>0</v>
      </c>
      <c r="EL12" s="90">
        <v>0</v>
      </c>
      <c r="EM12" s="90">
        <v>0</v>
      </c>
      <c r="EN12" s="90">
        <v>0</v>
      </c>
      <c r="EO12" s="90">
        <v>0</v>
      </c>
      <c r="EP12" s="90">
        <v>0</v>
      </c>
      <c r="EQ12" s="90">
        <v>0</v>
      </c>
      <c r="ER12" s="90">
        <v>0</v>
      </c>
      <c r="ES12" s="90">
        <v>0</v>
      </c>
      <c r="ET12" s="90">
        <v>0</v>
      </c>
      <c r="EU12" s="90">
        <v>0</v>
      </c>
      <c r="EV12" s="90">
        <v>0</v>
      </c>
      <c r="EW12" s="90">
        <v>0</v>
      </c>
      <c r="EX12" s="90">
        <v>0</v>
      </c>
      <c r="EY12" s="90">
        <v>0</v>
      </c>
      <c r="EZ12" s="90">
        <v>0</v>
      </c>
      <c r="FA12" s="90">
        <v>0</v>
      </c>
      <c r="FB12" s="90">
        <v>0</v>
      </c>
      <c r="FC12" s="90">
        <v>0</v>
      </c>
      <c r="FD12" s="90">
        <v>0</v>
      </c>
      <c r="FE12" s="90">
        <v>0</v>
      </c>
      <c r="FF12" s="90">
        <v>0</v>
      </c>
      <c r="FG12" s="90">
        <v>0</v>
      </c>
      <c r="FH12" s="90">
        <v>0</v>
      </c>
      <c r="FI12" s="90">
        <v>0</v>
      </c>
      <c r="FJ12" s="90">
        <v>0</v>
      </c>
      <c r="FK12" s="90">
        <v>0</v>
      </c>
      <c r="FL12" s="90">
        <v>0</v>
      </c>
      <c r="FM12" s="90">
        <v>0</v>
      </c>
      <c r="FN12" s="90">
        <v>0</v>
      </c>
      <c r="FO12" s="90">
        <v>0</v>
      </c>
      <c r="FP12" s="90">
        <v>0</v>
      </c>
      <c r="FQ12" s="90">
        <v>0</v>
      </c>
      <c r="FR12" s="90">
        <v>0</v>
      </c>
      <c r="FS12" s="90">
        <v>0</v>
      </c>
      <c r="FT12" s="90">
        <v>0</v>
      </c>
      <c r="FU12" s="90">
        <v>0</v>
      </c>
      <c r="FV12" s="90">
        <v>0</v>
      </c>
      <c r="FW12" s="90">
        <v>0</v>
      </c>
      <c r="FX12" s="90">
        <v>0</v>
      </c>
      <c r="FY12" s="90">
        <v>0</v>
      </c>
      <c r="FZ12" s="90">
        <v>0</v>
      </c>
      <c r="GA12" s="90">
        <v>0</v>
      </c>
      <c r="GB12" s="90">
        <v>0</v>
      </c>
      <c r="GC12" s="90">
        <v>0</v>
      </c>
      <c r="GD12" s="90">
        <v>0</v>
      </c>
      <c r="GE12" s="90">
        <v>0</v>
      </c>
      <c r="GF12" s="90">
        <v>0</v>
      </c>
      <c r="GG12" s="90">
        <v>0</v>
      </c>
      <c r="GH12" s="90">
        <v>0</v>
      </c>
      <c r="GI12" s="90">
        <v>0</v>
      </c>
      <c r="GJ12" s="90">
        <v>0</v>
      </c>
      <c r="GK12" s="90">
        <v>0</v>
      </c>
      <c r="GL12" s="90">
        <v>0</v>
      </c>
      <c r="GM12" s="90">
        <v>0</v>
      </c>
      <c r="GN12" s="90">
        <v>0</v>
      </c>
      <c r="GO12" s="90">
        <v>0</v>
      </c>
    </row>
    <row r="13" spans="1:197" ht="14" thickTop="1" thickBot="1">
      <c r="A13" s="128" t="s">
        <v>216</v>
      </c>
      <c r="B13" s="90">
        <v>37993.091111270005</v>
      </c>
      <c r="C13" s="90">
        <v>35524.906526990002</v>
      </c>
      <c r="D13" s="90">
        <v>30655.699925000001</v>
      </c>
      <c r="E13" s="90">
        <v>30306.400889450004</v>
      </c>
      <c r="F13" s="90">
        <v>30138.651512239994</v>
      </c>
      <c r="G13" s="90">
        <v>22504.352003610002</v>
      </c>
      <c r="H13" s="90">
        <v>25800.149677390007</v>
      </c>
      <c r="I13" s="90">
        <v>25632.98793132</v>
      </c>
      <c r="J13" s="90">
        <v>28067.084879210001</v>
      </c>
      <c r="K13" s="90">
        <v>24416.08510765</v>
      </c>
      <c r="L13" s="90">
        <v>26448.119867309997</v>
      </c>
      <c r="M13" s="90">
        <v>28259.425246610001</v>
      </c>
      <c r="N13" s="90">
        <v>27143.322691609999</v>
      </c>
      <c r="O13" s="90">
        <v>24403.318122329994</v>
      </c>
      <c r="P13" s="90">
        <v>15938.772150080002</v>
      </c>
      <c r="Q13" s="90">
        <v>15628.216216399998</v>
      </c>
      <c r="R13" s="90">
        <v>15406.817641380001</v>
      </c>
      <c r="S13" s="90">
        <v>15186.9553743</v>
      </c>
      <c r="T13" s="90">
        <v>15159.553412889996</v>
      </c>
      <c r="U13" s="90">
        <v>17225.349134560001</v>
      </c>
      <c r="V13" s="90">
        <v>12984.199864000004</v>
      </c>
      <c r="W13" s="90">
        <v>11338.052457690001</v>
      </c>
      <c r="X13" s="90">
        <v>9398.4000828299977</v>
      </c>
      <c r="Y13" s="90">
        <v>17417.050952379996</v>
      </c>
      <c r="Z13" s="90">
        <v>9990.6423741799972</v>
      </c>
      <c r="AA13" s="90">
        <v>9918.2436849499973</v>
      </c>
      <c r="AB13" s="90">
        <v>12158.341169880001</v>
      </c>
      <c r="AC13" s="90">
        <v>11111.678767600002</v>
      </c>
      <c r="AD13" s="90">
        <v>8393.4397277099979</v>
      </c>
      <c r="AE13" s="90">
        <v>6316.6396331099995</v>
      </c>
      <c r="AF13" s="90">
        <v>4207.7708113000026</v>
      </c>
      <c r="AG13" s="90">
        <v>1720.5177720400047</v>
      </c>
      <c r="AH13" s="90">
        <v>2469.1233969099999</v>
      </c>
      <c r="AI13" s="90">
        <v>1988.5105062000007</v>
      </c>
      <c r="AJ13" s="90">
        <v>1800.9086635799981</v>
      </c>
      <c r="AK13" s="90">
        <v>14173.123506019996</v>
      </c>
      <c r="AL13" s="90">
        <v>5272.6283575200005</v>
      </c>
      <c r="AM13" s="90">
        <v>1900.7101666599999</v>
      </c>
      <c r="AN13" s="90">
        <v>16171.251725949995</v>
      </c>
      <c r="AO13" s="90">
        <v>12971.876100169997</v>
      </c>
      <c r="AP13" s="90">
        <v>8698.2100838699953</v>
      </c>
      <c r="AQ13" s="90">
        <v>12580.49486882</v>
      </c>
      <c r="AR13" s="90">
        <v>10827.036508520001</v>
      </c>
      <c r="AS13" s="90">
        <v>11490.903892670001</v>
      </c>
      <c r="AT13" s="90">
        <v>13306.949683960003</v>
      </c>
      <c r="AU13" s="90">
        <v>11236.658683880001</v>
      </c>
      <c r="AV13" s="90">
        <v>14285.133358950001</v>
      </c>
      <c r="AW13" s="90">
        <v>14742.089418609999</v>
      </c>
      <c r="AX13" s="90">
        <v>17131.774956860001</v>
      </c>
      <c r="AY13" s="90">
        <v>20251.128070529998</v>
      </c>
      <c r="AZ13" s="90">
        <v>17548.758008320001</v>
      </c>
      <c r="BA13" s="90">
        <v>30859.701790779993</v>
      </c>
      <c r="BB13" s="90">
        <v>24732.488031560002</v>
      </c>
      <c r="BC13" s="90">
        <v>9365.6283229599976</v>
      </c>
      <c r="BD13" s="90">
        <v>9272.005451240002</v>
      </c>
      <c r="BE13" s="90">
        <v>11643.589159449995</v>
      </c>
      <c r="BF13" s="90">
        <v>10418.509120210001</v>
      </c>
      <c r="BG13" s="90">
        <v>11438.062742819999</v>
      </c>
      <c r="BH13" s="90">
        <v>9638.0095552100011</v>
      </c>
      <c r="BI13" s="90">
        <v>8186.4732165799996</v>
      </c>
      <c r="BJ13" s="90">
        <v>5194.4750131899982</v>
      </c>
      <c r="BK13" s="90">
        <v>4959.4332101700002</v>
      </c>
      <c r="BL13" s="90">
        <v>2364.5446704899996</v>
      </c>
      <c r="BM13" s="90">
        <v>27850.7054431</v>
      </c>
      <c r="BN13" s="90">
        <v>17521.697457349997</v>
      </c>
      <c r="BO13" s="90">
        <v>12897.240763509999</v>
      </c>
      <c r="BP13" s="90">
        <v>9027.8012739300011</v>
      </c>
      <c r="BQ13" s="90">
        <v>9209.8887509500037</v>
      </c>
      <c r="BR13" s="90">
        <v>10156.238528390004</v>
      </c>
      <c r="BS13" s="90">
        <v>9638.4005357200003</v>
      </c>
      <c r="BT13" s="90">
        <v>12917.288552119997</v>
      </c>
      <c r="BU13" s="90">
        <v>8752.820086310001</v>
      </c>
      <c r="BV13" s="90">
        <v>12740.57153101</v>
      </c>
      <c r="BW13" s="90">
        <v>11208.089072209999</v>
      </c>
      <c r="BX13" s="90">
        <v>10001.213756599998</v>
      </c>
      <c r="BY13" s="90">
        <v>8485.9177367099965</v>
      </c>
      <c r="BZ13" s="90">
        <v>10896.8362349</v>
      </c>
      <c r="CA13" s="90">
        <v>6601.2797354499999</v>
      </c>
      <c r="CB13" s="90">
        <v>6855.4255898000001</v>
      </c>
      <c r="CC13" s="90">
        <v>8205.3791149199988</v>
      </c>
      <c r="CD13" s="90">
        <v>12227.929296889999</v>
      </c>
      <c r="CE13" s="90">
        <v>13083.365698129997</v>
      </c>
      <c r="CF13" s="90">
        <v>9017.6980277900002</v>
      </c>
      <c r="CG13" s="90">
        <v>8562.1789703199993</v>
      </c>
      <c r="CH13" s="90">
        <v>8007.3235578999993</v>
      </c>
      <c r="CI13" s="90">
        <v>8158.2879702</v>
      </c>
      <c r="CJ13" s="90">
        <v>7415.4589624999999</v>
      </c>
      <c r="CK13" s="90">
        <v>5975.1960479999998</v>
      </c>
      <c r="CL13" s="90">
        <v>3912.0517135999999</v>
      </c>
      <c r="CM13" s="90">
        <v>10098.330923</v>
      </c>
      <c r="CN13" s="90">
        <v>9935.8486322000008</v>
      </c>
      <c r="CO13" s="90">
        <v>19134.091845999999</v>
      </c>
      <c r="CP13" s="90">
        <v>26408.550605</v>
      </c>
      <c r="CQ13" s="90">
        <v>28490.940360000001</v>
      </c>
      <c r="CR13" s="90">
        <v>34906.650753000002</v>
      </c>
      <c r="CS13" s="90">
        <v>23987.464134000002</v>
      </c>
      <c r="CT13" s="90">
        <v>41278.302862999997</v>
      </c>
      <c r="CU13" s="90">
        <v>35040.425963000002</v>
      </c>
      <c r="CV13" s="90">
        <v>37026.504553999999</v>
      </c>
      <c r="CW13" s="90">
        <v>34609.571433999998</v>
      </c>
      <c r="CX13" s="90">
        <v>33708.142602</v>
      </c>
      <c r="CY13" s="90">
        <v>35983.214509999998</v>
      </c>
      <c r="CZ13" s="90">
        <v>29455.426943999999</v>
      </c>
      <c r="DA13" s="90">
        <v>30311.484749289993</v>
      </c>
      <c r="DB13" s="90">
        <v>43389.066655879993</v>
      </c>
      <c r="DC13" s="90">
        <v>43891.271349080002</v>
      </c>
      <c r="DD13" s="90">
        <v>42776.053439160001</v>
      </c>
      <c r="DE13" s="90">
        <v>31444.96776571</v>
      </c>
      <c r="DF13" s="90">
        <v>40417.460208260003</v>
      </c>
      <c r="DG13" s="90">
        <v>37088.241778349999</v>
      </c>
      <c r="DH13" s="90">
        <v>32267.825273150003</v>
      </c>
      <c r="DI13" s="90">
        <v>36351.154563540003</v>
      </c>
      <c r="DJ13" s="90">
        <v>35615.732885630008</v>
      </c>
      <c r="DK13" s="90">
        <v>28143.632396509995</v>
      </c>
      <c r="DL13" s="90">
        <v>21500.107556340005</v>
      </c>
      <c r="DM13" s="90">
        <v>19312.445236300002</v>
      </c>
      <c r="DN13" s="90">
        <v>27300.55837612</v>
      </c>
      <c r="DO13" s="90">
        <v>25833.073614170004</v>
      </c>
      <c r="DP13" s="90">
        <v>23064.557896860002</v>
      </c>
      <c r="DQ13" s="90">
        <v>26035.067500949997</v>
      </c>
      <c r="DR13" s="90">
        <v>21136.599038939999</v>
      </c>
      <c r="DS13" s="90">
        <v>18571.467956570003</v>
      </c>
      <c r="DT13" s="90">
        <v>18530.512454</v>
      </c>
      <c r="DU13" s="90">
        <v>32639.893979</v>
      </c>
      <c r="DV13" s="90">
        <v>26293.722108000002</v>
      </c>
      <c r="DW13" s="90">
        <v>21541.646680000002</v>
      </c>
      <c r="DX13" s="90">
        <v>21156.293894999999</v>
      </c>
      <c r="DY13" s="90">
        <v>26731.153665000002</v>
      </c>
      <c r="DZ13" s="90">
        <v>32103.667419000001</v>
      </c>
      <c r="EA13" s="90">
        <v>26311.959049320001</v>
      </c>
      <c r="EB13" s="90">
        <v>28461.293993539992</v>
      </c>
      <c r="EC13" s="90">
        <v>40206.946430999997</v>
      </c>
      <c r="ED13" s="90">
        <v>34816.885083000001</v>
      </c>
      <c r="EE13" s="90">
        <v>22473.297234999998</v>
      </c>
      <c r="EF13" s="90">
        <v>15629.847086</v>
      </c>
      <c r="EG13" s="90">
        <v>19269.535001</v>
      </c>
      <c r="EH13" s="90">
        <v>17047.24408022</v>
      </c>
      <c r="EI13" s="90">
        <v>20970.561232060005</v>
      </c>
      <c r="EJ13" s="90">
        <v>16427.363939089995</v>
      </c>
      <c r="EK13" s="90">
        <v>14363.458888300003</v>
      </c>
      <c r="EL13" s="90">
        <v>21359.935824440003</v>
      </c>
      <c r="EM13" s="90">
        <v>21461.704447160002</v>
      </c>
      <c r="EN13" s="90">
        <v>19690.632283929994</v>
      </c>
      <c r="EO13" s="90">
        <v>22631.336308659997</v>
      </c>
      <c r="EP13" s="90">
        <v>26982.720022459991</v>
      </c>
      <c r="EQ13" s="90">
        <v>23537.402510849999</v>
      </c>
      <c r="ER13" s="90">
        <v>22214.179751119995</v>
      </c>
      <c r="ES13" s="90">
        <v>23891.592718740005</v>
      </c>
      <c r="ET13" s="90">
        <v>14832.816094470001</v>
      </c>
      <c r="EU13" s="90">
        <v>19399.764820779998</v>
      </c>
      <c r="EV13" s="90">
        <v>16250.318250050002</v>
      </c>
      <c r="EW13" s="90">
        <v>15205.310852200004</v>
      </c>
      <c r="EX13" s="90">
        <v>26917.449921850006</v>
      </c>
      <c r="EY13" s="90">
        <v>33723.601497649994</v>
      </c>
      <c r="EZ13" s="90">
        <v>36294.50158537001</v>
      </c>
      <c r="FA13" s="90">
        <v>20418.104360580001</v>
      </c>
      <c r="FB13" s="90">
        <v>25511.337132440003</v>
      </c>
      <c r="FC13" s="90">
        <v>19998.297112140001</v>
      </c>
      <c r="FD13" s="90">
        <v>17729.389754659995</v>
      </c>
      <c r="FE13" s="90">
        <v>22837.266912599989</v>
      </c>
      <c r="FF13" s="90">
        <v>19179.915088850004</v>
      </c>
      <c r="FG13" s="90">
        <v>9947.6722723999974</v>
      </c>
      <c r="FH13" s="90">
        <v>10701.634203969994</v>
      </c>
      <c r="FI13" s="90">
        <v>9802.1752046999973</v>
      </c>
      <c r="FJ13" s="90">
        <v>15817.313033830002</v>
      </c>
      <c r="FK13" s="90">
        <v>18286.337282310004</v>
      </c>
      <c r="FL13" s="90">
        <v>19030.917185869996</v>
      </c>
      <c r="FM13" s="90">
        <v>11050.369707199998</v>
      </c>
      <c r="FN13" s="90">
        <v>20488.039850210003</v>
      </c>
      <c r="FO13" s="90">
        <v>18562.993519069994</v>
      </c>
      <c r="FP13" s="90">
        <v>16278.485783019993</v>
      </c>
      <c r="FQ13" s="90">
        <v>12263.847682890004</v>
      </c>
      <c r="FR13" s="90">
        <v>25919.344839699996</v>
      </c>
      <c r="FS13" s="90">
        <v>23576.83282118</v>
      </c>
      <c r="FT13" s="90">
        <v>17209.340830449997</v>
      </c>
      <c r="FU13" s="90">
        <v>13662.639884469998</v>
      </c>
      <c r="FV13" s="90">
        <v>18281.224825380006</v>
      </c>
      <c r="FW13" s="90">
        <v>18806.881133270002</v>
      </c>
      <c r="FX13" s="90">
        <v>20875.851058970002</v>
      </c>
      <c r="FY13" s="90">
        <v>23212.71739351</v>
      </c>
      <c r="FZ13" s="90">
        <v>19475.17014975</v>
      </c>
      <c r="GA13" s="90">
        <v>19668.715891169999</v>
      </c>
      <c r="GB13" s="90">
        <v>11840.021887309995</v>
      </c>
      <c r="GC13" s="90">
        <v>35755.446135320002</v>
      </c>
      <c r="GD13" s="90">
        <v>30326.74092493</v>
      </c>
      <c r="GE13" s="90">
        <v>23758.804667389999</v>
      </c>
      <c r="GF13" s="90">
        <v>20035.850658859999</v>
      </c>
      <c r="GG13" s="90">
        <v>15233.693036049999</v>
      </c>
      <c r="GH13" s="90">
        <v>23205.03481963</v>
      </c>
      <c r="GI13" s="90">
        <v>24529.997138460007</v>
      </c>
      <c r="GJ13" s="90">
        <v>24311.849621000001</v>
      </c>
      <c r="GK13" s="90">
        <v>23291.783707999999</v>
      </c>
      <c r="GL13" s="90">
        <v>15425.708269999999</v>
      </c>
      <c r="GM13" s="90">
        <v>25484.632934000001</v>
      </c>
      <c r="GN13" s="90">
        <v>12264.513938</v>
      </c>
      <c r="GO13" s="90">
        <v>23966.186138000001</v>
      </c>
    </row>
    <row r="14" spans="1:197" ht="14" thickTop="1" thickBot="1">
      <c r="A14" s="128" t="s">
        <v>217</v>
      </c>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row>
    <row r="15" spans="1:197" ht="14" thickTop="1" thickBot="1">
      <c r="A15" s="128" t="s">
        <v>218</v>
      </c>
      <c r="B15" s="90">
        <v>883.58801287999995</v>
      </c>
      <c r="C15" s="90">
        <v>890.83318684000005</v>
      </c>
      <c r="D15" s="90">
        <v>885.82441773000005</v>
      </c>
      <c r="E15" s="90">
        <v>892.77329235000002</v>
      </c>
      <c r="F15" s="90">
        <v>927.71491655999989</v>
      </c>
      <c r="G15" s="90">
        <v>934.94557846999999</v>
      </c>
      <c r="H15" s="90">
        <v>911.65374538000003</v>
      </c>
      <c r="I15" s="90">
        <v>927.06680577999998</v>
      </c>
      <c r="J15" s="90">
        <v>901.25720323999997</v>
      </c>
      <c r="K15" s="90">
        <v>895.34319245000006</v>
      </c>
      <c r="L15" s="90">
        <v>919.1802839500001</v>
      </c>
      <c r="M15" s="90">
        <v>906.64215838999996</v>
      </c>
      <c r="N15" s="90">
        <v>900.74695689999999</v>
      </c>
      <c r="O15" s="90">
        <v>900.01733916000001</v>
      </c>
      <c r="P15" s="90">
        <v>888.87871017999998</v>
      </c>
      <c r="Q15" s="90">
        <v>874.43239153000002</v>
      </c>
      <c r="R15" s="90">
        <v>887.04221787000006</v>
      </c>
      <c r="S15" s="90">
        <v>882.09573783000008</v>
      </c>
      <c r="T15" s="90">
        <v>888.21291022000003</v>
      </c>
      <c r="U15" s="90">
        <v>889.79811166999991</v>
      </c>
      <c r="V15" s="90">
        <v>915.86497360999999</v>
      </c>
      <c r="W15" s="90">
        <v>899.26963630000012</v>
      </c>
      <c r="X15" s="90">
        <v>905.42892320999988</v>
      </c>
      <c r="Y15" s="90">
        <v>927.65533968</v>
      </c>
      <c r="Z15" s="90">
        <v>924.17245747999993</v>
      </c>
      <c r="AA15" s="90">
        <v>911.82429714</v>
      </c>
      <c r="AB15" s="90">
        <v>913.17610121999996</v>
      </c>
      <c r="AC15" s="90">
        <v>920.71081162999997</v>
      </c>
      <c r="AD15" s="90">
        <v>945.04659617999994</v>
      </c>
      <c r="AE15" s="90">
        <v>932.78124072000003</v>
      </c>
      <c r="AF15" s="90">
        <v>951.40442196000004</v>
      </c>
      <c r="AG15" s="90">
        <v>939.55413918000011</v>
      </c>
      <c r="AH15" s="90">
        <v>932.45587009999986</v>
      </c>
      <c r="AI15" s="90">
        <v>928.43757697000001</v>
      </c>
      <c r="AJ15" s="90">
        <v>925.46362699999997</v>
      </c>
      <c r="AK15" s="90">
        <v>913.15679440000008</v>
      </c>
      <c r="AL15" s="90">
        <v>896.57358134999993</v>
      </c>
      <c r="AM15" s="90">
        <v>905.63493740000013</v>
      </c>
      <c r="AN15" s="90">
        <v>913.6017098399999</v>
      </c>
      <c r="AO15" s="90">
        <v>904.52021613000011</v>
      </c>
      <c r="AP15" s="90">
        <v>903.09747739000011</v>
      </c>
      <c r="AQ15" s="90">
        <v>900.90580496000007</v>
      </c>
      <c r="AR15" s="90">
        <v>896.03955051000003</v>
      </c>
      <c r="AS15" s="90">
        <v>900.23539606999998</v>
      </c>
      <c r="AT15" s="90">
        <v>893.50697838999986</v>
      </c>
      <c r="AU15" s="90">
        <v>891.18662325000003</v>
      </c>
      <c r="AV15" s="90">
        <v>890.92042822999997</v>
      </c>
      <c r="AW15" s="90">
        <v>884.29372749000004</v>
      </c>
      <c r="AX15" s="90">
        <v>895.13330528999995</v>
      </c>
      <c r="AY15" s="90">
        <v>886.91859798000007</v>
      </c>
      <c r="AZ15" s="90">
        <v>887.41767674000005</v>
      </c>
      <c r="BA15" s="90">
        <v>885.29428948999998</v>
      </c>
      <c r="BB15" s="90">
        <v>893.27454627999998</v>
      </c>
      <c r="BC15" s="90">
        <v>894.46786369000006</v>
      </c>
      <c r="BD15" s="90">
        <v>900.58584125999994</v>
      </c>
      <c r="BE15" s="90">
        <v>904.23552123000002</v>
      </c>
      <c r="BF15" s="90">
        <v>916.29946582999992</v>
      </c>
      <c r="BG15" s="90">
        <v>918.75556700000004</v>
      </c>
      <c r="BH15" s="90">
        <v>911.70087455999999</v>
      </c>
      <c r="BI15" s="90">
        <v>923.11322359000008</v>
      </c>
      <c r="BJ15" s="90">
        <v>949.51653077000003</v>
      </c>
      <c r="BK15" s="90">
        <v>954.05173988000001</v>
      </c>
      <c r="BL15" s="90">
        <v>967.75019487999998</v>
      </c>
      <c r="BM15" s="90">
        <v>966.47542510000005</v>
      </c>
      <c r="BN15" s="90">
        <v>965.38222665000001</v>
      </c>
      <c r="BO15" s="90">
        <v>966.40526036999995</v>
      </c>
      <c r="BP15" s="90">
        <v>963.54167661999998</v>
      </c>
      <c r="BQ15" s="90">
        <v>961.46023263999996</v>
      </c>
      <c r="BR15" s="90">
        <v>963.15997970000001</v>
      </c>
      <c r="BS15" s="90">
        <v>966.32039710000004</v>
      </c>
      <c r="BT15" s="90">
        <v>974.02407046000008</v>
      </c>
      <c r="BU15" s="90">
        <v>967.21631384</v>
      </c>
      <c r="BV15" s="90">
        <v>964.63587423000001</v>
      </c>
      <c r="BW15" s="90">
        <v>2011.4309765999999</v>
      </c>
      <c r="BX15" s="90">
        <v>1995.2587862999999</v>
      </c>
      <c r="BY15" s="90">
        <v>2004.4982430999999</v>
      </c>
      <c r="BZ15" s="90">
        <v>2012.4613568</v>
      </c>
      <c r="CA15" s="90">
        <v>2012.1978055</v>
      </c>
      <c r="CB15" s="90">
        <v>1998.3008087000001</v>
      </c>
      <c r="CC15" s="90">
        <v>2002.7523692</v>
      </c>
      <c r="CD15" s="90">
        <v>2000.3493524999999</v>
      </c>
      <c r="CE15" s="90">
        <v>1993.6806039999999</v>
      </c>
      <c r="CF15" s="90">
        <v>1999.5542602999999</v>
      </c>
      <c r="CG15" s="90">
        <v>1995.3098482</v>
      </c>
      <c r="CH15" s="90">
        <v>1992.7995681</v>
      </c>
      <c r="CI15" s="90">
        <v>2003.5280189</v>
      </c>
      <c r="CJ15" s="90">
        <v>1998.5330257000001</v>
      </c>
      <c r="CK15" s="90">
        <v>1993.5646509999999</v>
      </c>
      <c r="CL15" s="90">
        <v>1978.2456153000001</v>
      </c>
      <c r="CM15" s="90">
        <v>1967.2800445999999</v>
      </c>
      <c r="CN15" s="90">
        <v>1957.1740401</v>
      </c>
      <c r="CO15" s="90">
        <v>1953.6077745</v>
      </c>
      <c r="CP15" s="90">
        <v>1954.8131235000001</v>
      </c>
      <c r="CQ15" s="90">
        <v>1961.0940639999999</v>
      </c>
      <c r="CR15" s="90">
        <v>1954.7489909999999</v>
      </c>
      <c r="CS15" s="90">
        <v>1953.3717443</v>
      </c>
      <c r="CT15" s="90">
        <v>1958.1971900999999</v>
      </c>
      <c r="CU15" s="90">
        <v>1965.9997212999999</v>
      </c>
      <c r="CV15" s="90">
        <v>1966.1065715999998</v>
      </c>
      <c r="CW15" s="90">
        <v>1964.4232264000002</v>
      </c>
      <c r="CX15" s="90">
        <v>1975.4781002</v>
      </c>
      <c r="CY15" s="90">
        <v>1968.9786819999999</v>
      </c>
      <c r="CZ15" s="90">
        <v>1956.6784584000002</v>
      </c>
      <c r="DA15" s="90">
        <v>1944.8566332999999</v>
      </c>
      <c r="DB15" s="90">
        <v>1943.0583955</v>
      </c>
      <c r="DC15" s="90">
        <v>1947.9229049999999</v>
      </c>
      <c r="DD15" s="90">
        <v>1935.1241553</v>
      </c>
      <c r="DE15" s="90">
        <v>1960.3124307999999</v>
      </c>
      <c r="DF15" s="90">
        <v>1963.7749782000001</v>
      </c>
      <c r="DG15" s="90">
        <v>1964.7406378000001</v>
      </c>
      <c r="DH15" s="90">
        <v>1976.6975077</v>
      </c>
      <c r="DI15" s="90">
        <v>1970.6812990999999</v>
      </c>
      <c r="DJ15" s="90">
        <v>1973.1933104000002</v>
      </c>
      <c r="DK15" s="90">
        <v>1960.78548</v>
      </c>
      <c r="DL15" s="90">
        <v>1939.9325730999999</v>
      </c>
      <c r="DM15" s="90">
        <v>1941.4322838000001</v>
      </c>
      <c r="DN15" s="90">
        <v>1958.0002074000001</v>
      </c>
      <c r="DO15" s="90">
        <v>1954.8338122</v>
      </c>
      <c r="DP15" s="90">
        <v>1956.7426080999999</v>
      </c>
      <c r="DQ15" s="90">
        <v>1954.7370745000001</v>
      </c>
      <c r="DR15" s="90">
        <v>1953.5671910000001</v>
      </c>
      <c r="DS15" s="90">
        <v>1942.2896602999999</v>
      </c>
      <c r="DT15" s="90">
        <v>2039.1547163</v>
      </c>
      <c r="DU15" s="90">
        <v>1993.2635247999999</v>
      </c>
      <c r="DV15" s="90">
        <v>1976.3523111</v>
      </c>
      <c r="DW15" s="90">
        <v>1970.2608139000001</v>
      </c>
      <c r="DX15" s="90">
        <v>1948.9062282999998</v>
      </c>
      <c r="DY15" s="90">
        <v>1908.8516241</v>
      </c>
      <c r="DZ15" s="90">
        <v>1918.2360880000001</v>
      </c>
      <c r="EA15" s="90">
        <v>1912.0718334000001</v>
      </c>
      <c r="EB15" s="90">
        <v>1911.9438150000001</v>
      </c>
      <c r="EC15" s="90">
        <v>1889.8361095</v>
      </c>
      <c r="ED15" s="90">
        <v>1901.2953957</v>
      </c>
      <c r="EE15" s="90">
        <v>1895.6498345999998</v>
      </c>
      <c r="EF15" s="90">
        <v>1892.1136749000002</v>
      </c>
      <c r="EG15" s="90">
        <v>1886.8650997</v>
      </c>
      <c r="EH15" s="90">
        <v>1883.1563372000001</v>
      </c>
      <c r="EI15" s="90">
        <v>1874.2482542</v>
      </c>
      <c r="EJ15" s="90">
        <v>1878.0518520000001</v>
      </c>
      <c r="EK15" s="90">
        <v>1876.3629913</v>
      </c>
      <c r="EL15" s="90">
        <v>1881.8508802000001</v>
      </c>
      <c r="EM15" s="90">
        <v>1886.4586364000002</v>
      </c>
      <c r="EN15" s="90">
        <v>1903.3749215999999</v>
      </c>
      <c r="EO15" s="90">
        <v>1913.919136</v>
      </c>
      <c r="EP15" s="90">
        <v>1935.6829792000001</v>
      </c>
      <c r="EQ15" s="90">
        <v>1963.9731702000001</v>
      </c>
      <c r="ER15" s="90">
        <v>1967.3289584000001</v>
      </c>
      <c r="ES15" s="90">
        <v>1979.5456804999999</v>
      </c>
      <c r="ET15" s="90">
        <v>1966.2967222</v>
      </c>
      <c r="EU15" s="90">
        <v>1986.6211880000001</v>
      </c>
      <c r="EV15" s="90">
        <v>2006.5212918</v>
      </c>
      <c r="EW15" s="90">
        <v>2029.4205247</v>
      </c>
      <c r="EX15" s="90">
        <v>2073.7862559999999</v>
      </c>
      <c r="EY15" s="90">
        <v>2065.5831475999998</v>
      </c>
      <c r="EZ15" s="90">
        <v>2074.0135097000002</v>
      </c>
      <c r="FA15" s="90">
        <v>2048.8143049</v>
      </c>
      <c r="FB15" s="90">
        <v>2026.7971845</v>
      </c>
      <c r="FC15" s="90">
        <v>2035.6915667999999</v>
      </c>
      <c r="FD15" s="90">
        <v>2026.129895</v>
      </c>
      <c r="FE15" s="90">
        <v>2000.1296331999999</v>
      </c>
      <c r="FF15" s="90">
        <v>1989.8591982999999</v>
      </c>
      <c r="FG15" s="90">
        <v>1936.3270375</v>
      </c>
      <c r="FH15" s="90">
        <v>1940.4594376</v>
      </c>
      <c r="FI15" s="90">
        <v>1986.3640085999998</v>
      </c>
      <c r="FJ15" s="90">
        <v>1995.4880450000001</v>
      </c>
      <c r="FK15" s="90">
        <v>1984.5309497000001</v>
      </c>
      <c r="FL15" s="90">
        <v>1977.9693648</v>
      </c>
      <c r="FM15" s="90">
        <v>1992.0786307000001</v>
      </c>
      <c r="FN15" s="90">
        <v>2002.1568330999999</v>
      </c>
      <c r="FO15" s="90">
        <v>2008.605982</v>
      </c>
      <c r="FP15" s="90">
        <v>2005.8789389999999</v>
      </c>
      <c r="FQ15" s="90">
        <v>1997.101973</v>
      </c>
      <c r="FR15" s="90">
        <v>1977.0971540999999</v>
      </c>
      <c r="FS15" s="90">
        <v>1968.0665445999998</v>
      </c>
      <c r="FT15" s="90">
        <v>1976.1336089000001</v>
      </c>
      <c r="FU15" s="90">
        <v>1965.6606832999998</v>
      </c>
      <c r="FV15" s="90">
        <v>1974.1269735999999</v>
      </c>
      <c r="FW15" s="90">
        <v>1967.4782117</v>
      </c>
      <c r="FX15" s="90">
        <v>1977.0581319999999</v>
      </c>
      <c r="FY15" s="90">
        <v>1979.1067912000001</v>
      </c>
      <c r="FZ15" s="90">
        <v>1964.2288732</v>
      </c>
      <c r="GA15" s="90">
        <v>1957.4990654000001</v>
      </c>
      <c r="GB15" s="90">
        <v>1926.5155347</v>
      </c>
      <c r="GC15" s="90">
        <v>1885.0695842999999</v>
      </c>
      <c r="GD15" s="90">
        <v>1881.9132985000001</v>
      </c>
      <c r="GE15" s="90">
        <v>1860.7138037</v>
      </c>
      <c r="GF15" s="90">
        <v>1859.1619255999999</v>
      </c>
      <c r="GG15" s="90">
        <v>1852.5506849000001</v>
      </c>
      <c r="GH15" s="90">
        <v>1871.3428177000001</v>
      </c>
      <c r="GI15" s="90">
        <v>1892.825973</v>
      </c>
      <c r="GJ15" s="90">
        <v>1891.8324107999999</v>
      </c>
      <c r="GK15" s="90">
        <v>1876.2430902999999</v>
      </c>
      <c r="GL15" s="90">
        <v>1884.0024805999999</v>
      </c>
      <c r="GM15" s="90">
        <v>1889.8182712</v>
      </c>
      <c r="GN15" s="90">
        <v>1908.2997280999998</v>
      </c>
      <c r="GO15" s="90">
        <v>1904.2819548</v>
      </c>
    </row>
    <row r="16" spans="1:197" ht="14" thickTop="1" thickBot="1">
      <c r="A16" s="128" t="s">
        <v>219</v>
      </c>
      <c r="B16" s="90">
        <v>6107.0216995000001</v>
      </c>
      <c r="C16" s="90">
        <v>6156.8427462999998</v>
      </c>
      <c r="D16" s="90">
        <v>6122.2254865000004</v>
      </c>
      <c r="E16" s="90">
        <v>6170.1934146000003</v>
      </c>
      <c r="F16" s="90">
        <v>6411.4267033000006</v>
      </c>
      <c r="G16" s="90">
        <v>6430.7967471000002</v>
      </c>
      <c r="H16" s="90">
        <v>6270.5895136999998</v>
      </c>
      <c r="I16" s="90">
        <v>6376.3053288999999</v>
      </c>
      <c r="J16" s="90">
        <v>6198.7885575</v>
      </c>
      <c r="K16" s="90">
        <v>6158.1123749999997</v>
      </c>
      <c r="L16" s="90">
        <v>6321.6763746999995</v>
      </c>
      <c r="M16" s="90">
        <v>6205.6075799999999</v>
      </c>
      <c r="N16" s="90">
        <v>6154.3823628700002</v>
      </c>
      <c r="O16" s="90">
        <v>6148.9771822499997</v>
      </c>
      <c r="P16" s="90">
        <v>6072.8773423800003</v>
      </c>
      <c r="Q16" s="90">
        <v>5974.1791508100005</v>
      </c>
      <c r="R16" s="90">
        <v>6059.7050053599996</v>
      </c>
      <c r="S16" s="90">
        <v>5582.23483743</v>
      </c>
      <c r="T16" s="90">
        <v>5607.7229414399999</v>
      </c>
      <c r="U16" s="90">
        <v>5616.7085444700006</v>
      </c>
      <c r="V16" s="90">
        <v>5778.0699850299998</v>
      </c>
      <c r="W16" s="90">
        <v>5673.3722149799996</v>
      </c>
      <c r="X16" s="90">
        <v>5711.3720213400002</v>
      </c>
      <c r="Y16" s="90">
        <v>5286.1883194299999</v>
      </c>
      <c r="Z16" s="90">
        <v>5252.1712913599995</v>
      </c>
      <c r="AA16" s="90">
        <v>5176.26275928</v>
      </c>
      <c r="AB16" s="90">
        <v>5079.4482662800001</v>
      </c>
      <c r="AC16" s="90">
        <v>5116.9711531800003</v>
      </c>
      <c r="AD16" s="90">
        <v>5251.5225386499997</v>
      </c>
      <c r="AE16" s="90">
        <v>4621.3195028</v>
      </c>
      <c r="AF16" s="90">
        <v>4473.43889167</v>
      </c>
      <c r="AG16" s="90">
        <v>4411.7405932000001</v>
      </c>
      <c r="AH16" s="90">
        <v>4156.8782234</v>
      </c>
      <c r="AI16" s="90">
        <v>4134.56388152</v>
      </c>
      <c r="AJ16" s="90">
        <v>4120.7992176899998</v>
      </c>
      <c r="AK16" s="90">
        <v>3668.32710206</v>
      </c>
      <c r="AL16" s="90">
        <v>3325.2228115900002</v>
      </c>
      <c r="AM16" s="90">
        <v>3353.0372572299998</v>
      </c>
      <c r="AN16" s="90">
        <v>3325.56907697</v>
      </c>
      <c r="AO16" s="90">
        <v>3288.18406353</v>
      </c>
      <c r="AP16" s="90">
        <v>3282.3106663400004</v>
      </c>
      <c r="AQ16" s="90">
        <v>3274.3450258899998</v>
      </c>
      <c r="AR16" s="90">
        <v>3256.6586085500003</v>
      </c>
      <c r="AS16" s="90">
        <v>3271.3214941399997</v>
      </c>
      <c r="AT16" s="90">
        <v>3112.5920752399998</v>
      </c>
      <c r="AU16" s="90">
        <v>3104.50896096</v>
      </c>
      <c r="AV16" s="90">
        <v>3102.93043493</v>
      </c>
      <c r="AW16" s="90">
        <v>3079.8507178499999</v>
      </c>
      <c r="AX16" s="90">
        <v>3117.6031980799999</v>
      </c>
      <c r="AY16" s="90">
        <v>5605.8560936700005</v>
      </c>
      <c r="AZ16" s="90">
        <v>7120.5625199799997</v>
      </c>
      <c r="BA16" s="90">
        <v>7103.5246448100006</v>
      </c>
      <c r="BB16" s="90">
        <v>7166.9592625300002</v>
      </c>
      <c r="BC16" s="90">
        <v>7176.5335387700006</v>
      </c>
      <c r="BD16" s="90">
        <v>7225.6195630100001</v>
      </c>
      <c r="BE16" s="90">
        <v>7166.6803715200003</v>
      </c>
      <c r="BF16" s="90">
        <v>7262.2953225000001</v>
      </c>
      <c r="BG16" s="90">
        <v>7281.7615916999994</v>
      </c>
      <c r="BH16" s="90">
        <v>7225.0322843999993</v>
      </c>
      <c r="BI16" s="90">
        <v>7315.5355661000003</v>
      </c>
      <c r="BJ16" s="90">
        <v>7524.7778646000006</v>
      </c>
      <c r="BK16" s="90">
        <v>7560.7187251000005</v>
      </c>
      <c r="BL16" s="90">
        <v>7669.3397858999997</v>
      </c>
      <c r="BM16" s="90">
        <v>7659.2373415000002</v>
      </c>
      <c r="BN16" s="90">
        <v>7650.5012626000007</v>
      </c>
      <c r="BO16" s="90">
        <v>7658.6086427999999</v>
      </c>
      <c r="BP16" s="90">
        <v>7635.9151951000003</v>
      </c>
      <c r="BQ16" s="90">
        <v>7511.0697378999994</v>
      </c>
      <c r="BR16" s="90">
        <v>7524.4067121999997</v>
      </c>
      <c r="BS16" s="90">
        <v>7549.0965523999994</v>
      </c>
      <c r="BT16" s="90">
        <v>7609.2792559</v>
      </c>
      <c r="BU16" s="90">
        <v>7556.1409248999998</v>
      </c>
      <c r="BV16" s="90">
        <v>7535.9818716</v>
      </c>
      <c r="BW16" s="90">
        <v>7531.5832211000006</v>
      </c>
      <c r="BX16" s="90">
        <v>7471.2767274999997</v>
      </c>
      <c r="BY16" s="90">
        <v>7505.8740132000003</v>
      </c>
      <c r="BZ16" s="90">
        <v>7535.6920133000003</v>
      </c>
      <c r="CA16" s="90">
        <v>7534.7051414999996</v>
      </c>
      <c r="CB16" s="90">
        <v>7482.8239561999999</v>
      </c>
      <c r="CC16" s="90">
        <v>7471.1167891999994</v>
      </c>
      <c r="CD16" s="90">
        <v>7462.0568348000006</v>
      </c>
      <c r="CE16" s="90">
        <v>7437.1798900000003</v>
      </c>
      <c r="CF16" s="90">
        <v>7459.0908412999997</v>
      </c>
      <c r="CG16" s="90">
        <v>7443.4995936000005</v>
      </c>
      <c r="CH16" s="90">
        <v>7434.1349983999999</v>
      </c>
      <c r="CI16" s="90">
        <v>7474.1574636999994</v>
      </c>
      <c r="CJ16" s="90">
        <v>7561.8309216999996</v>
      </c>
      <c r="CK16" s="90">
        <v>7436.9891369999996</v>
      </c>
      <c r="CL16" s="90">
        <v>7379.8415048999996</v>
      </c>
      <c r="CM16" s="90">
        <v>7338.9344643999993</v>
      </c>
      <c r="CN16" s="90">
        <v>7301.2340338000004</v>
      </c>
      <c r="CO16" s="90">
        <v>7287.9300867000002</v>
      </c>
      <c r="CP16" s="90">
        <v>7213.0553646999997</v>
      </c>
      <c r="CQ16" s="90">
        <v>7236.2313764999999</v>
      </c>
      <c r="CR16" s="90">
        <v>7212.8187209999996</v>
      </c>
      <c r="CS16" s="90">
        <v>7213.1754598999996</v>
      </c>
      <c r="CT16" s="90">
        <v>7230.9942836999999</v>
      </c>
      <c r="CU16" s="90">
        <v>7259.8065296000004</v>
      </c>
      <c r="CV16" s="90">
        <v>7260.2010934999998</v>
      </c>
      <c r="CW16" s="90">
        <v>7253.9850391999998</v>
      </c>
      <c r="CX16" s="90">
        <v>7294.8071431999997</v>
      </c>
      <c r="CY16" s="90">
        <v>7254.4325611000004</v>
      </c>
      <c r="CZ16" s="90">
        <v>7209.1140701000004</v>
      </c>
      <c r="DA16" s="90">
        <v>7165.5581728999996</v>
      </c>
      <c r="DB16" s="90">
        <v>7158.9328118000003</v>
      </c>
      <c r="DC16" s="90">
        <v>7176.855431</v>
      </c>
      <c r="DD16" s="90">
        <v>7129.7001893999995</v>
      </c>
      <c r="DE16" s="90">
        <v>7204.6158258999994</v>
      </c>
      <c r="DF16" s="90">
        <v>7217.3415138999999</v>
      </c>
      <c r="DG16" s="90">
        <v>7220.8905433</v>
      </c>
      <c r="DH16" s="90">
        <v>7264.8348923999993</v>
      </c>
      <c r="DI16" s="90">
        <v>7242.7238905000004</v>
      </c>
      <c r="DJ16" s="90">
        <v>7251.9561315000001</v>
      </c>
      <c r="DK16" s="90">
        <v>7206.3543950000003</v>
      </c>
      <c r="DL16" s="90">
        <v>7129.7149873999997</v>
      </c>
      <c r="DM16" s="90">
        <v>7135.2267819999997</v>
      </c>
      <c r="DN16" s="90">
        <v>7196.1178534000001</v>
      </c>
      <c r="DO16" s="90">
        <v>7184.4805958999996</v>
      </c>
      <c r="DP16" s="90">
        <v>7191.495876</v>
      </c>
      <c r="DQ16" s="90">
        <v>7132.6585372</v>
      </c>
      <c r="DR16" s="90">
        <v>7128.3897399999996</v>
      </c>
      <c r="DS16" s="90">
        <v>7089.7158151000003</v>
      </c>
      <c r="DT16" s="90">
        <v>7443.2911507999997</v>
      </c>
      <c r="DU16" s="90">
        <v>7275.7798302000001</v>
      </c>
      <c r="DV16" s="90">
        <v>7214.0507786000007</v>
      </c>
      <c r="DW16" s="90">
        <v>7191.8156891999997</v>
      </c>
      <c r="DX16" s="90">
        <v>7113.8675096999996</v>
      </c>
      <c r="DY16" s="90">
        <v>6967.6608100000003</v>
      </c>
      <c r="DZ16" s="90">
        <v>6954.5913116000002</v>
      </c>
      <c r="EA16" s="90">
        <v>6932.2427216000006</v>
      </c>
      <c r="EB16" s="90">
        <v>6931.7785892000002</v>
      </c>
      <c r="EC16" s="90">
        <v>6615.2379818999998</v>
      </c>
      <c r="ED16" s="90">
        <v>8061.7866048000005</v>
      </c>
      <c r="EE16" s="90">
        <v>7945.0617261000007</v>
      </c>
      <c r="EF16" s="90">
        <v>7930.5126707999998</v>
      </c>
      <c r="EG16" s="90">
        <v>7908.5140493999997</v>
      </c>
      <c r="EH16" s="90">
        <v>7843.4506805000001</v>
      </c>
      <c r="EI16" s="90">
        <v>7806.5525886000005</v>
      </c>
      <c r="EJ16" s="90">
        <v>7822.3951998000002</v>
      </c>
      <c r="EK16" s="90">
        <v>18680.835961000001</v>
      </c>
      <c r="EL16" s="90">
        <v>18735.748975999999</v>
      </c>
      <c r="EM16" s="90">
        <v>18781.623898999998</v>
      </c>
      <c r="EN16" s="90">
        <v>18898.770139</v>
      </c>
      <c r="EO16" s="90">
        <v>19003.738971999999</v>
      </c>
      <c r="EP16" s="90">
        <v>19219.837127999999</v>
      </c>
      <c r="EQ16" s="90">
        <v>19447.365463999999</v>
      </c>
      <c r="ER16" s="90">
        <v>19480.594655000001</v>
      </c>
      <c r="ES16" s="90">
        <v>19601.565278999999</v>
      </c>
      <c r="ET16" s="90">
        <v>19409.637768000001</v>
      </c>
      <c r="EU16" s="90">
        <v>19610.263907</v>
      </c>
      <c r="EV16" s="90">
        <v>19806.701099000002</v>
      </c>
      <c r="EW16" s="90">
        <v>20037.241415</v>
      </c>
      <c r="EX16" s="90">
        <v>20377.62818</v>
      </c>
      <c r="EY16" s="90">
        <v>20297.022045999998</v>
      </c>
      <c r="EZ16" s="90">
        <v>20238.160066</v>
      </c>
      <c r="FA16" s="90">
        <v>19992.267001</v>
      </c>
      <c r="FB16" s="90">
        <v>19884.987141000001</v>
      </c>
      <c r="FC16" s="90">
        <v>19661.979106999999</v>
      </c>
      <c r="FD16" s="90">
        <v>19583.508995</v>
      </c>
      <c r="FE16" s="90">
        <v>19201.410027999998</v>
      </c>
      <c r="FF16" s="90">
        <v>20246.939643999998</v>
      </c>
      <c r="FG16" s="90">
        <v>19702.246617000001</v>
      </c>
      <c r="FH16" s="90">
        <v>19744.294043000002</v>
      </c>
      <c r="FI16" s="90">
        <v>19962.147826</v>
      </c>
      <c r="FJ16" s="90">
        <v>20078.273722999998</v>
      </c>
      <c r="FK16" s="90">
        <v>19968.025225000001</v>
      </c>
      <c r="FL16" s="90">
        <v>19669.664664</v>
      </c>
      <c r="FM16" s="90">
        <v>19449.250735000001</v>
      </c>
      <c r="FN16" s="90">
        <v>20807.625306000002</v>
      </c>
      <c r="FO16" s="90">
        <v>20649.968000000001</v>
      </c>
      <c r="FP16" s="90">
        <v>23946.465764</v>
      </c>
      <c r="FQ16" s="90">
        <v>20120.431687</v>
      </c>
      <c r="FR16" s="90">
        <v>19744.993062000001</v>
      </c>
      <c r="FS16" s="90">
        <v>19654.805626000001</v>
      </c>
      <c r="FT16" s="90">
        <v>20145.515156000001</v>
      </c>
      <c r="FU16" s="90">
        <v>19862.219963</v>
      </c>
      <c r="FV16" s="90">
        <v>19947.768461</v>
      </c>
      <c r="FW16" s="90">
        <v>16356.20383</v>
      </c>
      <c r="FX16" s="90">
        <v>20404.851116000002</v>
      </c>
      <c r="FY16" s="90">
        <v>20425.994948</v>
      </c>
      <c r="FZ16" s="90">
        <v>18716.999276999999</v>
      </c>
      <c r="GA16" s="90">
        <v>18541.035177000002</v>
      </c>
      <c r="GB16" s="90">
        <v>23037.061373</v>
      </c>
      <c r="GC16" s="90">
        <v>19068.691041999999</v>
      </c>
      <c r="GD16" s="90">
        <v>18944.722706</v>
      </c>
      <c r="GE16" s="90">
        <v>18731.313007000001</v>
      </c>
      <c r="GF16" s="90">
        <v>18600.968596999999</v>
      </c>
      <c r="GG16" s="90">
        <v>18534.812773000001</v>
      </c>
      <c r="GH16" s="90">
        <v>18743.542716</v>
      </c>
      <c r="GI16" s="90">
        <v>18958.719987</v>
      </c>
      <c r="GJ16" s="90">
        <v>18855.016833000001</v>
      </c>
      <c r="GK16" s="90">
        <v>18699.6453</v>
      </c>
      <c r="GL16" s="90">
        <v>18776.979546999999</v>
      </c>
      <c r="GM16" s="90">
        <v>18743.882205999998</v>
      </c>
      <c r="GN16" s="90">
        <v>18829.705966000001</v>
      </c>
      <c r="GO16" s="90">
        <v>18790.061517999999</v>
      </c>
    </row>
    <row r="17" spans="1:197" ht="14" thickTop="1" thickBot="1">
      <c r="A17" s="128" t="s">
        <v>220</v>
      </c>
      <c r="B17" s="90">
        <v>6193.1774821000008</v>
      </c>
      <c r="C17" s="90">
        <v>6505.9827304999999</v>
      </c>
      <c r="D17" s="90">
        <v>6512.8947671999995</v>
      </c>
      <c r="E17" s="90">
        <v>6985.7341200000001</v>
      </c>
      <c r="F17" s="90">
        <v>7685.6068766999997</v>
      </c>
      <c r="G17" s="90">
        <v>7890.1463213999996</v>
      </c>
      <c r="H17" s="90">
        <v>7028.3705316000005</v>
      </c>
      <c r="I17" s="90">
        <v>7624.7871654999999</v>
      </c>
      <c r="J17" s="90">
        <v>7638.8803336000001</v>
      </c>
      <c r="K17" s="90">
        <v>7661.0147155000004</v>
      </c>
      <c r="L17" s="90">
        <v>8333.9798014999997</v>
      </c>
      <c r="M17" s="90">
        <v>8353.0230670000001</v>
      </c>
      <c r="N17" s="90">
        <v>7736.9970703600002</v>
      </c>
      <c r="O17" s="90">
        <v>8115.0539462500001</v>
      </c>
      <c r="P17" s="90">
        <v>8071.5482649599999</v>
      </c>
      <c r="Q17" s="90">
        <v>8309.73638278</v>
      </c>
      <c r="R17" s="90">
        <v>8569.0006250900005</v>
      </c>
      <c r="S17" s="90">
        <v>8362.110372090001</v>
      </c>
      <c r="T17" s="90">
        <v>9018.7391445899993</v>
      </c>
      <c r="U17" s="90">
        <v>9968.9665513599994</v>
      </c>
      <c r="V17" s="90">
        <v>9612.1015748399986</v>
      </c>
      <c r="W17" s="90">
        <v>9801.1823589700016</v>
      </c>
      <c r="X17" s="90">
        <v>10004.526624239999</v>
      </c>
      <c r="Y17" s="90">
        <v>9571.6262431499999</v>
      </c>
      <c r="Z17" s="90">
        <v>10418.60984736</v>
      </c>
      <c r="AA17" s="90">
        <v>10541.555152299999</v>
      </c>
      <c r="AB17" s="90">
        <v>9849.7075165200004</v>
      </c>
      <c r="AC17" s="90">
        <v>9932.0820686400002</v>
      </c>
      <c r="AD17" s="90">
        <v>9868.4795757400007</v>
      </c>
      <c r="AE17" s="90">
        <v>9885.3175059599998</v>
      </c>
      <c r="AF17" s="90">
        <v>10298.20656547</v>
      </c>
      <c r="AG17" s="90">
        <v>10350.249269669999</v>
      </c>
      <c r="AH17" s="90">
        <v>10834.166452289999</v>
      </c>
      <c r="AI17" s="90">
        <v>10416.830845870001</v>
      </c>
      <c r="AJ17" s="90">
        <v>10484.614807370001</v>
      </c>
      <c r="AK17" s="90">
        <v>9946.3505960700004</v>
      </c>
      <c r="AL17" s="90">
        <v>9799.1631706600001</v>
      </c>
      <c r="AM17" s="90">
        <v>9569.2036960500009</v>
      </c>
      <c r="AN17" s="90">
        <v>9824.5285071500002</v>
      </c>
      <c r="AO17" s="90">
        <v>8881.2566051300018</v>
      </c>
      <c r="AP17" s="90">
        <v>8548.9365737799999</v>
      </c>
      <c r="AQ17" s="90">
        <v>7251.29074511</v>
      </c>
      <c r="AR17" s="90">
        <v>7931.7888874099999</v>
      </c>
      <c r="AS17" s="90">
        <v>8324.3990997199999</v>
      </c>
      <c r="AT17" s="90">
        <v>7826.9337235000003</v>
      </c>
      <c r="AU17" s="90">
        <v>7774.8575599000005</v>
      </c>
      <c r="AV17" s="90">
        <v>7270.1715194300004</v>
      </c>
      <c r="AW17" s="90">
        <v>6940.91266593</v>
      </c>
      <c r="AX17" s="90">
        <v>7316.6958457699993</v>
      </c>
      <c r="AY17" s="90">
        <v>7656.2209909100002</v>
      </c>
      <c r="AZ17" s="90">
        <v>7416.66053913</v>
      </c>
      <c r="BA17" s="90">
        <v>7428.9038536400003</v>
      </c>
      <c r="BB17" s="90">
        <v>7318.5991424299991</v>
      </c>
      <c r="BC17" s="90">
        <v>7646.3048895200009</v>
      </c>
      <c r="BD17" s="90">
        <v>7665.3588940899999</v>
      </c>
      <c r="BE17" s="90">
        <v>7706.5207213899994</v>
      </c>
      <c r="BF17" s="90">
        <v>7526.7136713400005</v>
      </c>
      <c r="BG17" s="90">
        <v>7341.3008716000004</v>
      </c>
      <c r="BH17" s="90">
        <v>7424.821578</v>
      </c>
      <c r="BI17" s="90">
        <v>7692.4584967000001</v>
      </c>
      <c r="BJ17" s="90">
        <v>8567.2610330000007</v>
      </c>
      <c r="BK17" s="90">
        <v>8223.6807654999993</v>
      </c>
      <c r="BL17" s="90">
        <v>8329.300956699999</v>
      </c>
      <c r="BM17" s="90">
        <v>8332.898691800001</v>
      </c>
      <c r="BN17" s="90">
        <v>8322.3541106000011</v>
      </c>
      <c r="BO17" s="90">
        <v>8131.9335301000001</v>
      </c>
      <c r="BP17" s="90">
        <v>7516.4197002000001</v>
      </c>
      <c r="BQ17" s="90">
        <v>7768.2301708000005</v>
      </c>
      <c r="BR17" s="90">
        <v>7761.5525317000001</v>
      </c>
      <c r="BS17" s="90">
        <v>8003.2036074999996</v>
      </c>
      <c r="BT17" s="90">
        <v>7553.2373035000001</v>
      </c>
      <c r="BU17" s="90">
        <v>7473.4845477999997</v>
      </c>
      <c r="BV17" s="90">
        <v>7839.0025070000002</v>
      </c>
      <c r="BW17" s="90">
        <v>8684.2610586999999</v>
      </c>
      <c r="BX17" s="90">
        <v>8443.1731388000007</v>
      </c>
      <c r="BY17" s="90">
        <v>8710.8824052999989</v>
      </c>
      <c r="BZ17" s="90">
        <v>8391.8832024999992</v>
      </c>
      <c r="CA17" s="90">
        <v>9155.3727880000006</v>
      </c>
      <c r="CB17" s="90">
        <v>9235.1964537000003</v>
      </c>
      <c r="CC17" s="90">
        <v>9124.1349082999986</v>
      </c>
      <c r="CD17" s="90">
        <v>9196.7414043999997</v>
      </c>
      <c r="CE17" s="90">
        <v>8935.9951827000004</v>
      </c>
      <c r="CF17" s="90">
        <v>8475.7398881000008</v>
      </c>
      <c r="CG17" s="90">
        <v>8314.0842498000002</v>
      </c>
      <c r="CH17" s="90">
        <v>8496.3870379</v>
      </c>
      <c r="CI17" s="90">
        <v>8956.1320620999995</v>
      </c>
      <c r="CJ17" s="90">
        <v>8841.6838329999991</v>
      </c>
      <c r="CK17" s="90">
        <v>8896.2023289999997</v>
      </c>
      <c r="CL17" s="90">
        <v>8730.9374919000002</v>
      </c>
      <c r="CM17" s="90">
        <v>8497.9581151999992</v>
      </c>
      <c r="CN17" s="90">
        <v>8511.3112932999993</v>
      </c>
      <c r="CO17" s="90">
        <v>8725.5102783999992</v>
      </c>
      <c r="CP17" s="90">
        <v>8605.4061143999988</v>
      </c>
      <c r="CQ17" s="90">
        <v>8608.4387102000001</v>
      </c>
      <c r="CR17" s="90">
        <v>8560.1882569999998</v>
      </c>
      <c r="CS17" s="90">
        <v>8596.5622717000006</v>
      </c>
      <c r="CT17" s="90">
        <v>8726.4978412</v>
      </c>
      <c r="CU17" s="90">
        <v>8681.7137614000003</v>
      </c>
      <c r="CV17" s="90">
        <v>8663.9423012000007</v>
      </c>
      <c r="CW17" s="90">
        <v>8689.4146495000005</v>
      </c>
      <c r="CX17" s="90">
        <v>8796.0681308999992</v>
      </c>
      <c r="CY17" s="90">
        <v>8448.3777812999997</v>
      </c>
      <c r="CZ17" s="90">
        <v>8220.1393308000006</v>
      </c>
      <c r="DA17" s="90">
        <v>8072.9575263000006</v>
      </c>
      <c r="DB17" s="90">
        <v>7949.950511</v>
      </c>
      <c r="DC17" s="90">
        <v>8283.5250140000007</v>
      </c>
      <c r="DD17" s="90">
        <v>8253.661661600001</v>
      </c>
      <c r="DE17" s="90">
        <v>8731.475293200001</v>
      </c>
      <c r="DF17" s="90">
        <v>8950.4732077000008</v>
      </c>
      <c r="DG17" s="90">
        <v>8986.7358495000008</v>
      </c>
      <c r="DH17" s="90">
        <v>8878.6589564999995</v>
      </c>
      <c r="DI17" s="90">
        <v>8822.4874134999991</v>
      </c>
      <c r="DJ17" s="90">
        <v>8973.2262377999996</v>
      </c>
      <c r="DK17" s="90">
        <v>9625.242757</v>
      </c>
      <c r="DL17" s="90">
        <v>9786.6470631000011</v>
      </c>
      <c r="DM17" s="90">
        <v>10442.218741999999</v>
      </c>
      <c r="DN17" s="90">
        <v>10309.255723</v>
      </c>
      <c r="DO17" s="90">
        <v>10305.700562</v>
      </c>
      <c r="DP17" s="90">
        <v>10019.154589</v>
      </c>
      <c r="DQ17" s="90">
        <v>10386.758232</v>
      </c>
      <c r="DR17" s="90">
        <v>10809.111352</v>
      </c>
      <c r="DS17" s="90">
        <v>11132.630999000001</v>
      </c>
      <c r="DT17" s="90">
        <v>11523.698703</v>
      </c>
      <c r="DU17" s="90">
        <v>12064.7942</v>
      </c>
      <c r="DV17" s="90">
        <v>12018.577107999999</v>
      </c>
      <c r="DW17" s="90">
        <v>12232.597797</v>
      </c>
      <c r="DX17" s="90">
        <v>13016.866302</v>
      </c>
      <c r="DY17" s="90">
        <v>12761.605745999999</v>
      </c>
      <c r="DZ17" s="90">
        <v>12401.112426</v>
      </c>
      <c r="EA17" s="90">
        <v>12384.758685000001</v>
      </c>
      <c r="EB17" s="90">
        <v>11418.465939</v>
      </c>
      <c r="EC17" s="90">
        <v>11989.424788</v>
      </c>
      <c r="ED17" s="90">
        <v>11824.465319999999</v>
      </c>
      <c r="EE17" s="90">
        <v>11190.224606</v>
      </c>
      <c r="EF17" s="90">
        <v>10875.237346</v>
      </c>
      <c r="EG17" s="90">
        <v>11208.000411000001</v>
      </c>
      <c r="EH17" s="90">
        <v>11968.804854</v>
      </c>
      <c r="EI17" s="90">
        <v>11156.806092999999</v>
      </c>
      <c r="EJ17" s="90">
        <v>11573.470957</v>
      </c>
      <c r="EK17" s="90">
        <v>11532.231089999999</v>
      </c>
      <c r="EL17" s="90">
        <v>11110.589001</v>
      </c>
      <c r="EM17" s="90">
        <v>11546.451733</v>
      </c>
      <c r="EN17" s="90">
        <v>11774.693066</v>
      </c>
      <c r="EO17" s="90">
        <v>12008.622657</v>
      </c>
      <c r="EP17" s="90">
        <v>12024.976397</v>
      </c>
      <c r="EQ17" s="90">
        <v>12954.295469999999</v>
      </c>
      <c r="ER17" s="90">
        <v>13250.084860999999</v>
      </c>
      <c r="ES17" s="90">
        <v>13612.000244999999</v>
      </c>
      <c r="ET17" s="90">
        <v>13002.645659</v>
      </c>
      <c r="EU17" s="90">
        <v>13079.437135</v>
      </c>
      <c r="EV17" s="90">
        <v>12878.926057000001</v>
      </c>
      <c r="EW17" s="90">
        <v>12888.169475999999</v>
      </c>
      <c r="EX17" s="90">
        <v>13021.132495</v>
      </c>
      <c r="EY17" s="90">
        <v>12748.096133999999</v>
      </c>
      <c r="EZ17" s="90">
        <v>13389.447169999999</v>
      </c>
      <c r="FA17" s="90">
        <v>13498.946126999999</v>
      </c>
      <c r="FB17" s="90">
        <v>13816.777516</v>
      </c>
      <c r="FC17" s="90">
        <v>13374.515493999999</v>
      </c>
      <c r="FD17" s="90">
        <v>14389.869461</v>
      </c>
      <c r="FE17" s="90">
        <v>14215.666574999999</v>
      </c>
      <c r="FF17" s="90">
        <v>14163.761225</v>
      </c>
      <c r="FG17" s="90">
        <v>13393.713363000001</v>
      </c>
      <c r="FH17" s="90">
        <v>13661.061467</v>
      </c>
      <c r="FI17" s="90">
        <v>14014.444465</v>
      </c>
      <c r="FJ17" s="90">
        <v>13865.127705000001</v>
      </c>
      <c r="FK17" s="90">
        <v>14566.205443999999</v>
      </c>
      <c r="FL17" s="90">
        <v>14583.270216999999</v>
      </c>
      <c r="FM17" s="90">
        <v>14532.786931000001</v>
      </c>
      <c r="FN17" s="90">
        <v>14537.764157</v>
      </c>
      <c r="FO17" s="90">
        <v>14585.403313000001</v>
      </c>
      <c r="FP17" s="90">
        <v>16003.912533000001</v>
      </c>
      <c r="FQ17" s="90">
        <v>16613.267119</v>
      </c>
      <c r="FR17" s="90">
        <v>16582.692735000001</v>
      </c>
      <c r="FS17" s="90">
        <v>16514.433645000001</v>
      </c>
      <c r="FT17" s="90">
        <v>17057.662238000001</v>
      </c>
      <c r="FU17" s="90">
        <v>17425.976912999999</v>
      </c>
      <c r="FV17" s="90">
        <v>18266.416960999999</v>
      </c>
      <c r="FW17" s="90">
        <v>19374.205113</v>
      </c>
      <c r="FX17" s="90">
        <v>18910.612125</v>
      </c>
      <c r="FY17" s="90">
        <v>18781.915299</v>
      </c>
      <c r="FZ17" s="90">
        <v>19979.293506999998</v>
      </c>
      <c r="GA17" s="90">
        <v>20195.447293000001</v>
      </c>
      <c r="GB17" s="90">
        <v>21131.876687</v>
      </c>
      <c r="GC17" s="90">
        <v>21717.767210999998</v>
      </c>
      <c r="GD17" s="90">
        <v>21616.089607999998</v>
      </c>
      <c r="GE17" s="90">
        <v>21064.267148999999</v>
      </c>
      <c r="GF17" s="90">
        <v>21498.024802</v>
      </c>
      <c r="GG17" s="90">
        <v>21887.695612</v>
      </c>
      <c r="GH17" s="90">
        <v>24648.811952</v>
      </c>
      <c r="GI17" s="90">
        <v>26516.814546000001</v>
      </c>
      <c r="GJ17" s="90">
        <v>27500.946678</v>
      </c>
      <c r="GK17" s="90">
        <v>28049.898993999999</v>
      </c>
      <c r="GL17" s="90">
        <v>32735.199070999999</v>
      </c>
      <c r="GM17" s="90">
        <v>33776.019691000001</v>
      </c>
      <c r="GN17" s="90">
        <v>30380.211968</v>
      </c>
      <c r="GO17" s="90">
        <v>30410.792017</v>
      </c>
    </row>
    <row r="18" spans="1:197" ht="14" thickTop="1" thickBot="1">
      <c r="A18" s="129" t="s">
        <v>221</v>
      </c>
      <c r="B18" s="92">
        <v>0.70876300000000003</v>
      </c>
      <c r="C18" s="92">
        <v>0.70876300000000003</v>
      </c>
      <c r="D18" s="92">
        <v>0.70876300000000003</v>
      </c>
      <c r="E18" s="92">
        <v>0.70876300000000003</v>
      </c>
      <c r="F18" s="92">
        <v>0.70876300000000003</v>
      </c>
      <c r="G18" s="92">
        <v>0.70876493000000007</v>
      </c>
      <c r="H18" s="92">
        <v>0.70876516000000001</v>
      </c>
      <c r="I18" s="92">
        <v>0.70876517000000006</v>
      </c>
      <c r="J18" s="92">
        <v>0.70876517000000006</v>
      </c>
      <c r="K18" s="92">
        <v>0.70876517000000006</v>
      </c>
      <c r="L18" s="92">
        <v>0.70876517000000006</v>
      </c>
      <c r="M18" s="92">
        <v>0.70876517000000006</v>
      </c>
      <c r="N18" s="92">
        <v>0.70876517000000006</v>
      </c>
      <c r="O18" s="92">
        <v>0.70876516000000001</v>
      </c>
      <c r="P18" s="92">
        <v>0.70876516000000001</v>
      </c>
      <c r="Q18" s="92">
        <v>0.70876516000000001</v>
      </c>
      <c r="R18" s="92">
        <v>0.70876516000000001</v>
      </c>
      <c r="S18" s="92">
        <v>0.70876516000000001</v>
      </c>
      <c r="T18" s="92">
        <v>0.70876516000000001</v>
      </c>
      <c r="U18" s="92">
        <v>0.70876516000000001</v>
      </c>
      <c r="V18" s="92">
        <v>0.70876552999999998</v>
      </c>
      <c r="W18" s="92">
        <v>0.70876552999999998</v>
      </c>
      <c r="X18" s="92">
        <v>0.70876553599999992</v>
      </c>
      <c r="Y18" s="92">
        <v>0.70876553599999992</v>
      </c>
      <c r="Z18" s="92">
        <v>0.70876553599999992</v>
      </c>
      <c r="AA18" s="92">
        <v>0.70876553599999992</v>
      </c>
      <c r="AB18" s="92">
        <v>0.70876553599999992</v>
      </c>
      <c r="AC18" s="92">
        <v>0.70876553599999992</v>
      </c>
      <c r="AD18" s="92">
        <v>0.70876553599999992</v>
      </c>
      <c r="AE18" s="92">
        <v>0.70876553599999992</v>
      </c>
      <c r="AF18" s="92">
        <v>0.70876553599999992</v>
      </c>
      <c r="AG18" s="92">
        <v>0.70876553599999992</v>
      </c>
      <c r="AH18" s="92">
        <v>0.70876553599999992</v>
      </c>
      <c r="AI18" s="92">
        <v>0.70876553599999992</v>
      </c>
      <c r="AJ18" s="92">
        <v>0.70876553599999992</v>
      </c>
      <c r="AK18" s="92">
        <v>0.708765537</v>
      </c>
      <c r="AL18" s="92">
        <v>0.708765537</v>
      </c>
      <c r="AM18" s="92">
        <v>0.708765537</v>
      </c>
      <c r="AN18" s="92">
        <v>0.708765537</v>
      </c>
      <c r="AO18" s="92">
        <v>0.70876552999999998</v>
      </c>
      <c r="AP18" s="92">
        <v>0.708765537</v>
      </c>
      <c r="AQ18" s="92">
        <v>0.708765537</v>
      </c>
      <c r="AR18" s="92">
        <v>0.708765537</v>
      </c>
      <c r="AS18" s="92">
        <v>0.70876583700000007</v>
      </c>
      <c r="AT18" s="92">
        <v>0.70876583700000007</v>
      </c>
      <c r="AU18" s="92">
        <v>0.70876656700000007</v>
      </c>
      <c r="AV18" s="92">
        <v>0.70876656700000007</v>
      </c>
      <c r="AW18" s="92">
        <v>0.70876656900000001</v>
      </c>
      <c r="AX18" s="92">
        <v>0.70876656900000001</v>
      </c>
      <c r="AY18" s="92">
        <v>0.70876656900000001</v>
      </c>
      <c r="AZ18" s="92">
        <v>0.70876735000000002</v>
      </c>
      <c r="BA18" s="92">
        <v>0.70909697999999999</v>
      </c>
      <c r="BB18" s="92">
        <v>0.70910325899999993</v>
      </c>
      <c r="BC18" s="92">
        <v>0.70910656299999997</v>
      </c>
      <c r="BD18" s="92">
        <v>0.70910655</v>
      </c>
      <c r="BE18" s="92">
        <v>0.70910655</v>
      </c>
      <c r="BF18" s="92">
        <v>0.70910655500000008</v>
      </c>
      <c r="BG18" s="92">
        <v>0.70935663999999998</v>
      </c>
      <c r="BH18" s="92">
        <v>0.70936650000000001</v>
      </c>
      <c r="BI18" s="92">
        <v>0.70936820700000003</v>
      </c>
      <c r="BJ18" s="92">
        <v>0.70938426700000001</v>
      </c>
      <c r="BK18" s="92">
        <v>0.70938426700000001</v>
      </c>
      <c r="BL18" s="92">
        <v>0.70944343999999993</v>
      </c>
      <c r="BM18" s="92">
        <v>0.70948865000000005</v>
      </c>
      <c r="BN18" s="92">
        <v>0.70955290999999998</v>
      </c>
      <c r="BO18" s="92">
        <v>0.70967950000000002</v>
      </c>
      <c r="BP18" s="92">
        <v>0.70980209999999999</v>
      </c>
      <c r="BQ18" s="92">
        <v>0.71008496999999993</v>
      </c>
      <c r="BR18" s="92">
        <v>0.71008496999999993</v>
      </c>
      <c r="BS18" s="92">
        <v>0.71024997999999995</v>
      </c>
      <c r="BT18" s="92">
        <v>0.71024997999999995</v>
      </c>
      <c r="BU18" s="92">
        <v>0.71024997999999995</v>
      </c>
      <c r="BV18" s="92">
        <v>0.71029291999999999</v>
      </c>
      <c r="BW18" s="92">
        <v>0.71040507999999991</v>
      </c>
      <c r="BX18" s="92">
        <v>0.71046506000000009</v>
      </c>
      <c r="BY18" s="92">
        <v>0.71046506000000009</v>
      </c>
      <c r="BZ18" s="92">
        <v>0.71046506000000009</v>
      </c>
      <c r="CA18" s="92">
        <v>0.71046509000000002</v>
      </c>
      <c r="CB18" s="92">
        <v>0.71046509000000002</v>
      </c>
      <c r="CC18" s="92">
        <v>0.71046743000000001</v>
      </c>
      <c r="CD18" s="92">
        <v>0.71046743000000001</v>
      </c>
      <c r="CE18" s="92">
        <v>0.71046743000000001</v>
      </c>
      <c r="CF18" s="92">
        <v>0.71046743000000001</v>
      </c>
      <c r="CG18" s="92">
        <v>0.71046743000000001</v>
      </c>
      <c r="CH18" s="92">
        <v>0.71046743000000001</v>
      </c>
      <c r="CI18" s="92">
        <v>0.71071244999999994</v>
      </c>
      <c r="CJ18" s="92">
        <v>0.71071244999999994</v>
      </c>
      <c r="CK18" s="92">
        <v>0.71071200000000001</v>
      </c>
      <c r="CL18" s="92">
        <v>0.71071244999999994</v>
      </c>
      <c r="CM18" s="92">
        <v>0.71071244999999994</v>
      </c>
      <c r="CN18" s="92">
        <v>0.71071244999999994</v>
      </c>
      <c r="CO18" s="92">
        <v>0.71071244999999994</v>
      </c>
      <c r="CP18" s="92">
        <v>0.71071244999999994</v>
      </c>
      <c r="CQ18" s="92">
        <v>0.71071244999999994</v>
      </c>
      <c r="CR18" s="92">
        <v>0.71071200000000001</v>
      </c>
      <c r="CS18" s="92">
        <v>0.71071244999999994</v>
      </c>
      <c r="CT18" s="92">
        <v>0.71085841000000005</v>
      </c>
      <c r="CU18" s="92">
        <v>0.71085841000000005</v>
      </c>
      <c r="CV18" s="92">
        <v>0.71085841000000005</v>
      </c>
      <c r="CW18" s="92">
        <v>0.71102321000000002</v>
      </c>
      <c r="CX18" s="92">
        <v>0.71102321000000002</v>
      </c>
      <c r="CY18" s="92">
        <v>0.71102321000000002</v>
      </c>
      <c r="CZ18" s="92">
        <v>0.71102321000000002</v>
      </c>
      <c r="DA18" s="92">
        <v>0.71102321000000002</v>
      </c>
      <c r="DB18" s="92">
        <v>0.71102321000000002</v>
      </c>
      <c r="DC18" s="92">
        <v>0.711032</v>
      </c>
      <c r="DD18" s="92">
        <v>0.71103218999999995</v>
      </c>
      <c r="DE18" s="92">
        <v>0.71103218999999995</v>
      </c>
      <c r="DF18" s="92">
        <v>0.71103218999999995</v>
      </c>
      <c r="DG18" s="92">
        <v>0.71103218999999995</v>
      </c>
      <c r="DH18" s="92">
        <v>0.71103218999999995</v>
      </c>
      <c r="DI18" s="92">
        <v>0.71103218999999995</v>
      </c>
      <c r="DJ18" s="92">
        <v>0.71103218999999995</v>
      </c>
      <c r="DK18" s="92">
        <v>0.711032</v>
      </c>
      <c r="DL18" s="92">
        <v>0.71103218999999995</v>
      </c>
      <c r="DM18" s="92">
        <v>0.71103218999999995</v>
      </c>
      <c r="DN18" s="92">
        <v>0.71103218999999995</v>
      </c>
      <c r="DO18" s="92">
        <v>0.71103218999999995</v>
      </c>
      <c r="DP18" s="92">
        <v>0.71103218999999995</v>
      </c>
      <c r="DQ18" s="92">
        <v>0.71103218999999995</v>
      </c>
      <c r="DR18" s="92">
        <v>0.711032</v>
      </c>
      <c r="DS18" s="92">
        <v>0.71103218999999995</v>
      </c>
      <c r="DT18" s="92">
        <v>0.71103218999999995</v>
      </c>
      <c r="DU18" s="92">
        <v>0.71103218999999995</v>
      </c>
      <c r="DV18" s="92">
        <v>0.71103218999999995</v>
      </c>
      <c r="DW18" s="92">
        <v>0.71103218999999995</v>
      </c>
      <c r="DX18" s="92">
        <v>0.71103218999999995</v>
      </c>
      <c r="DY18" s="92">
        <v>0.71103218999999995</v>
      </c>
      <c r="DZ18" s="92">
        <v>0.71103218999999995</v>
      </c>
      <c r="EA18" s="92">
        <v>0.71103218999999995</v>
      </c>
      <c r="EB18" s="92">
        <v>0.71103218999999995</v>
      </c>
      <c r="EC18" s="92">
        <v>0.71103218999999995</v>
      </c>
      <c r="ED18" s="92">
        <v>0.71103218999999995</v>
      </c>
      <c r="EE18" s="92">
        <v>0.71103218999999995</v>
      </c>
      <c r="EF18" s="92">
        <v>0.71103218999999995</v>
      </c>
      <c r="EG18" s="92">
        <v>0.71103218999999995</v>
      </c>
      <c r="EH18" s="92">
        <v>0.71103218999999995</v>
      </c>
      <c r="EI18" s="92">
        <v>0.71103218999999995</v>
      </c>
      <c r="EJ18" s="92">
        <v>0.71103218999999995</v>
      </c>
      <c r="EK18" s="92">
        <v>0.71103218999999995</v>
      </c>
      <c r="EL18" s="92">
        <v>0.71103218999999995</v>
      </c>
      <c r="EM18" s="92">
        <v>0.71103218999999995</v>
      </c>
      <c r="EN18" s="92">
        <v>0.71103218999999995</v>
      </c>
      <c r="EO18" s="92">
        <v>0.71103218999999995</v>
      </c>
      <c r="EP18" s="92">
        <v>0.71103218999999995</v>
      </c>
      <c r="EQ18" s="92">
        <v>0.71103218999999995</v>
      </c>
      <c r="ER18" s="92">
        <v>0.71103218999999995</v>
      </c>
      <c r="ES18" s="92">
        <v>0.71103218999999995</v>
      </c>
      <c r="ET18" s="92">
        <v>0.71103218999999995</v>
      </c>
      <c r="EU18" s="92">
        <v>0.71103218999999995</v>
      </c>
      <c r="EV18" s="92">
        <v>0.71103218999999995</v>
      </c>
      <c r="EW18" s="92">
        <v>0.71103218999999995</v>
      </c>
      <c r="EX18" s="92">
        <v>0.71103218999999995</v>
      </c>
      <c r="EY18" s="92">
        <v>0.71103218999999995</v>
      </c>
      <c r="EZ18" s="92">
        <v>0.71103218999999995</v>
      </c>
      <c r="FA18" s="92">
        <v>0.71103218999999995</v>
      </c>
      <c r="FB18" s="92">
        <v>0.71103218999999995</v>
      </c>
      <c r="FC18" s="92">
        <v>0.71103218999999995</v>
      </c>
      <c r="FD18" s="92">
        <v>0.71103218999999995</v>
      </c>
      <c r="FE18" s="92">
        <v>0.71103218999999995</v>
      </c>
      <c r="FF18" s="92">
        <v>0.71103218999999995</v>
      </c>
      <c r="FG18" s="92">
        <v>0.71103218999999995</v>
      </c>
      <c r="FH18" s="92">
        <v>0.71103218999999995</v>
      </c>
      <c r="FI18" s="92">
        <v>0.71103218999999995</v>
      </c>
      <c r="FJ18" s="92">
        <v>0.71103218999999995</v>
      </c>
      <c r="FK18" s="92">
        <v>0.71103218999999995</v>
      </c>
      <c r="FL18" s="92">
        <v>0.71103218999999995</v>
      </c>
      <c r="FM18" s="92">
        <v>0.71103218999999995</v>
      </c>
      <c r="FN18" s="92">
        <v>0.71103218999999995</v>
      </c>
      <c r="FO18" s="92">
        <v>0.71103218999999995</v>
      </c>
      <c r="FP18" s="92">
        <v>0.71103218999999995</v>
      </c>
      <c r="FQ18" s="92">
        <v>0.71103218999999995</v>
      </c>
      <c r="FR18" s="92">
        <v>0.71103218999999995</v>
      </c>
      <c r="FS18" s="92">
        <v>0.71103218999999995</v>
      </c>
      <c r="FT18" s="92">
        <v>0.71103218999999995</v>
      </c>
      <c r="FU18" s="92">
        <v>0.71103218999999995</v>
      </c>
      <c r="FV18" s="92">
        <v>0.71103218999999995</v>
      </c>
      <c r="FW18" s="92">
        <v>0.71103218999999995</v>
      </c>
      <c r="FX18" s="92">
        <v>0.71103218999999995</v>
      </c>
      <c r="FY18" s="92">
        <v>0.71103218999999995</v>
      </c>
      <c r="FZ18" s="92">
        <v>0.71103218999999995</v>
      </c>
      <c r="GA18" s="92">
        <v>0.71103218999999995</v>
      </c>
      <c r="GB18" s="92">
        <v>0.71103218999999995</v>
      </c>
      <c r="GC18" s="92">
        <v>0.71103218999999995</v>
      </c>
      <c r="GD18" s="92">
        <v>0.71103218999999995</v>
      </c>
      <c r="GE18" s="92">
        <v>0.71107812000000004</v>
      </c>
      <c r="GF18" s="92">
        <v>0.71107812000000004</v>
      </c>
      <c r="GG18" s="92">
        <v>0.71107812000000004</v>
      </c>
      <c r="GH18" s="92">
        <v>0.71107812000000004</v>
      </c>
      <c r="GI18" s="92">
        <v>0.71107812999999997</v>
      </c>
      <c r="GJ18" s="92">
        <v>0.71107812999999997</v>
      </c>
      <c r="GK18" s="92">
        <v>0.71107812999999997</v>
      </c>
      <c r="GL18" s="92">
        <v>0.71110916000000002</v>
      </c>
      <c r="GM18" s="92">
        <v>0.71116393</v>
      </c>
      <c r="GN18" s="92">
        <v>0.71120622</v>
      </c>
      <c r="GO18" s="92">
        <v>0.71120622</v>
      </c>
    </row>
    <row r="19" spans="1:197" ht="14" thickTop="1" thickBot="1">
      <c r="A19" s="128" t="s">
        <v>222</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row>
    <row r="20" spans="1:197" ht="14" thickTop="1" thickBot="1">
      <c r="A20" s="128" t="s">
        <v>223</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row>
    <row r="21" spans="1:197" ht="14" thickTop="1" thickBot="1">
      <c r="A21" s="128" t="s">
        <v>224</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row>
    <row r="22" spans="1:197" ht="14" thickTop="1" thickBot="1">
      <c r="A22" s="128" t="s">
        <v>225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row>
    <row r="23" spans="1:197" ht="14" thickTop="1" thickBot="1">
      <c r="A23" s="128" t="s">
        <v>226</v>
      </c>
      <c r="B23" s="90">
        <v>0</v>
      </c>
      <c r="C23" s="90">
        <v>0</v>
      </c>
      <c r="D23" s="90">
        <v>0</v>
      </c>
      <c r="E23" s="90">
        <v>0</v>
      </c>
      <c r="F23" s="90">
        <v>0</v>
      </c>
      <c r="G23" s="90">
        <v>0</v>
      </c>
      <c r="H23" s="90">
        <v>0</v>
      </c>
      <c r="I23" s="90">
        <v>0</v>
      </c>
      <c r="J23" s="90">
        <v>0</v>
      </c>
      <c r="K23" s="90">
        <v>0</v>
      </c>
      <c r="L23" s="90">
        <v>0</v>
      </c>
      <c r="M23" s="90">
        <v>0</v>
      </c>
      <c r="N23" s="90">
        <v>0</v>
      </c>
      <c r="O23" s="90">
        <v>0</v>
      </c>
      <c r="P23" s="90">
        <v>0</v>
      </c>
      <c r="Q23" s="90">
        <v>0</v>
      </c>
      <c r="R23" s="90">
        <v>0</v>
      </c>
      <c r="S23" s="90">
        <v>0</v>
      </c>
      <c r="T23" s="90">
        <v>0</v>
      </c>
      <c r="U23" s="90">
        <v>0</v>
      </c>
      <c r="V23" s="90">
        <v>0</v>
      </c>
      <c r="W23" s="90">
        <v>0</v>
      </c>
      <c r="X23" s="90">
        <v>0</v>
      </c>
      <c r="Y23" s="90">
        <v>0</v>
      </c>
      <c r="Z23" s="90">
        <v>0</v>
      </c>
      <c r="AA23" s="90">
        <v>0</v>
      </c>
      <c r="AB23" s="90">
        <v>0</v>
      </c>
      <c r="AC23" s="90">
        <v>0</v>
      </c>
      <c r="AD23" s="90">
        <v>1101.5999999999999</v>
      </c>
      <c r="AE23" s="90">
        <v>2212.4</v>
      </c>
      <c r="AF23" s="90">
        <v>2207.6061835</v>
      </c>
      <c r="AG23" s="90">
        <v>2216.6415050999999</v>
      </c>
      <c r="AH23" s="90">
        <v>1.8507E-3</v>
      </c>
      <c r="AI23" s="90">
        <v>556.21733326999993</v>
      </c>
      <c r="AJ23" s="90">
        <v>556.2444375</v>
      </c>
      <c r="AK23" s="90">
        <v>1115.86835</v>
      </c>
      <c r="AL23" s="90">
        <v>0</v>
      </c>
      <c r="AM23" s="90">
        <v>0</v>
      </c>
      <c r="AN23" s="90">
        <v>1109.6931334000001</v>
      </c>
      <c r="AO23" s="90">
        <v>0</v>
      </c>
      <c r="AP23" s="90">
        <v>0</v>
      </c>
      <c r="AQ23" s="90">
        <v>0</v>
      </c>
      <c r="AR23" s="90">
        <v>0</v>
      </c>
      <c r="AS23" s="90">
        <v>0</v>
      </c>
      <c r="AT23" s="90">
        <v>0</v>
      </c>
      <c r="AU23" s="90">
        <v>0</v>
      </c>
      <c r="AV23" s="90">
        <v>0</v>
      </c>
      <c r="AW23" s="90">
        <v>0</v>
      </c>
      <c r="AX23" s="90">
        <v>0</v>
      </c>
      <c r="AY23" s="90">
        <v>0</v>
      </c>
      <c r="AZ23" s="90">
        <v>0</v>
      </c>
      <c r="BA23" s="90">
        <v>0</v>
      </c>
      <c r="BB23" s="90">
        <v>0</v>
      </c>
      <c r="BC23" s="90">
        <v>0</v>
      </c>
      <c r="BD23" s="90">
        <v>0</v>
      </c>
      <c r="BE23" s="90">
        <v>0</v>
      </c>
      <c r="BF23" s="90">
        <v>0</v>
      </c>
      <c r="BG23" s="90">
        <v>275.86149368000002</v>
      </c>
      <c r="BH23" s="90">
        <v>0</v>
      </c>
      <c r="BI23" s="90">
        <v>1097.5215767</v>
      </c>
      <c r="BJ23" s="90">
        <v>0</v>
      </c>
      <c r="BK23" s="90">
        <v>0</v>
      </c>
      <c r="BL23" s="90">
        <v>0</v>
      </c>
      <c r="BM23" s="90">
        <v>0</v>
      </c>
      <c r="BN23" s="90">
        <v>0</v>
      </c>
      <c r="BO23" s="90">
        <v>0</v>
      </c>
      <c r="BP23" s="90">
        <v>542.67056664999996</v>
      </c>
      <c r="BQ23" s="90">
        <v>0</v>
      </c>
      <c r="BR23" s="90">
        <v>0</v>
      </c>
      <c r="BS23" s="90">
        <v>0</v>
      </c>
      <c r="BT23" s="90">
        <v>0</v>
      </c>
      <c r="BU23" s="90">
        <v>0</v>
      </c>
      <c r="BV23" s="90">
        <v>991.91516294000007</v>
      </c>
      <c r="BW23" s="90">
        <v>495.28251418999997</v>
      </c>
      <c r="BX23" s="90">
        <v>819.10754398999995</v>
      </c>
      <c r="BY23" s="90">
        <v>549.31842451</v>
      </c>
      <c r="BZ23" s="90">
        <v>544.98153172000002</v>
      </c>
      <c r="CA23" s="90">
        <v>544.52814653999997</v>
      </c>
      <c r="CB23" s="90">
        <v>546.09618999999998</v>
      </c>
      <c r="CC23" s="90">
        <v>546.05942707000008</v>
      </c>
      <c r="CD23" s="90">
        <v>0</v>
      </c>
      <c r="CE23" s="90">
        <v>540.39507215999993</v>
      </c>
      <c r="CF23" s="90">
        <v>1708.9841010999999</v>
      </c>
      <c r="CG23" s="90">
        <v>2096.8252412000002</v>
      </c>
      <c r="CH23" s="90">
        <v>2854.1483401999999</v>
      </c>
      <c r="CI23" s="90">
        <v>1173.8270757</v>
      </c>
      <c r="CJ23" s="90">
        <v>2247.6566189999999</v>
      </c>
      <c r="CK23" s="90">
        <v>1618.8416830000001</v>
      </c>
      <c r="CL23" s="90">
        <v>0</v>
      </c>
      <c r="CM23" s="90">
        <v>0</v>
      </c>
      <c r="CN23" s="90">
        <v>0</v>
      </c>
      <c r="CO23" s="90">
        <v>0</v>
      </c>
      <c r="CP23" s="90">
        <v>0</v>
      </c>
      <c r="CQ23" s="90">
        <v>0</v>
      </c>
      <c r="CR23" s="90">
        <v>0</v>
      </c>
      <c r="CS23" s="90">
        <v>0</v>
      </c>
      <c r="CT23" s="90">
        <v>0</v>
      </c>
      <c r="CU23" s="90">
        <v>0</v>
      </c>
      <c r="CV23" s="90">
        <v>0</v>
      </c>
      <c r="CW23" s="90">
        <v>0</v>
      </c>
      <c r="CX23" s="90">
        <v>0</v>
      </c>
      <c r="CY23" s="90">
        <v>553.57761914000002</v>
      </c>
      <c r="CZ23" s="90">
        <v>0</v>
      </c>
      <c r="DA23" s="90">
        <v>0</v>
      </c>
      <c r="DB23" s="90">
        <v>0</v>
      </c>
      <c r="DC23" s="90">
        <v>0</v>
      </c>
      <c r="DD23" s="90">
        <v>0</v>
      </c>
      <c r="DE23" s="90">
        <v>0</v>
      </c>
      <c r="DF23" s="90">
        <v>0</v>
      </c>
      <c r="DG23" s="90">
        <v>0</v>
      </c>
      <c r="DH23" s="90">
        <v>0</v>
      </c>
      <c r="DI23" s="90">
        <v>0</v>
      </c>
      <c r="DJ23" s="90">
        <v>0</v>
      </c>
      <c r="DK23" s="90">
        <v>0</v>
      </c>
      <c r="DL23" s="90">
        <v>0</v>
      </c>
      <c r="DM23" s="90">
        <v>0</v>
      </c>
      <c r="DN23" s="90">
        <v>0</v>
      </c>
      <c r="DO23" s="90">
        <v>0</v>
      </c>
      <c r="DP23" s="90">
        <v>0</v>
      </c>
      <c r="DQ23" s="90">
        <v>0</v>
      </c>
      <c r="DR23" s="90">
        <v>0</v>
      </c>
      <c r="DS23" s="90">
        <v>0</v>
      </c>
      <c r="DT23" s="90">
        <v>0</v>
      </c>
      <c r="DU23" s="90">
        <v>0</v>
      </c>
      <c r="DV23" s="90">
        <v>0</v>
      </c>
      <c r="DW23" s="90">
        <v>0</v>
      </c>
      <c r="DX23" s="90">
        <v>0</v>
      </c>
      <c r="DY23" s="90">
        <v>0</v>
      </c>
      <c r="DZ23" s="90">
        <v>0</v>
      </c>
      <c r="EA23" s="90">
        <v>0</v>
      </c>
      <c r="EB23" s="90">
        <v>0</v>
      </c>
      <c r="EC23" s="90">
        <v>0</v>
      </c>
      <c r="ED23" s="90">
        <v>0</v>
      </c>
      <c r="EE23" s="90">
        <v>0</v>
      </c>
      <c r="EF23" s="90">
        <v>0</v>
      </c>
      <c r="EG23" s="90">
        <v>0</v>
      </c>
      <c r="EH23" s="90">
        <v>0</v>
      </c>
      <c r="EI23" s="90">
        <v>0</v>
      </c>
      <c r="EJ23" s="90">
        <v>0</v>
      </c>
      <c r="EK23" s="90">
        <v>0</v>
      </c>
      <c r="EL23" s="90">
        <v>0</v>
      </c>
      <c r="EM23" s="90">
        <v>0</v>
      </c>
      <c r="EN23" s="90">
        <v>0</v>
      </c>
      <c r="EO23" s="90">
        <v>0</v>
      </c>
      <c r="EP23" s="90">
        <v>0</v>
      </c>
      <c r="EQ23" s="90">
        <v>0</v>
      </c>
      <c r="ER23" s="90">
        <v>0</v>
      </c>
      <c r="ES23" s="90">
        <v>0</v>
      </c>
      <c r="ET23" s="90">
        <v>0</v>
      </c>
      <c r="EU23" s="90">
        <v>0</v>
      </c>
      <c r="EV23" s="90">
        <v>0</v>
      </c>
      <c r="EW23" s="90">
        <v>0</v>
      </c>
      <c r="EX23" s="90">
        <v>0</v>
      </c>
      <c r="EY23" s="90">
        <v>0</v>
      </c>
      <c r="EZ23" s="90">
        <v>0</v>
      </c>
      <c r="FA23" s="90">
        <v>0</v>
      </c>
      <c r="FB23" s="90">
        <v>0</v>
      </c>
      <c r="FC23" s="90">
        <v>0</v>
      </c>
      <c r="FD23" s="90">
        <v>0</v>
      </c>
      <c r="FE23" s="90">
        <v>0</v>
      </c>
      <c r="FF23" s="90">
        <v>0</v>
      </c>
      <c r="FG23" s="90">
        <v>0</v>
      </c>
      <c r="FH23" s="90">
        <v>0</v>
      </c>
      <c r="FI23" s="90">
        <v>0</v>
      </c>
      <c r="FJ23" s="90">
        <v>0</v>
      </c>
      <c r="FK23" s="90">
        <v>0</v>
      </c>
      <c r="FL23" s="90">
        <v>0</v>
      </c>
      <c r="FM23" s="90">
        <v>0</v>
      </c>
      <c r="FN23" s="90">
        <v>0</v>
      </c>
      <c r="FO23" s="90">
        <v>0</v>
      </c>
      <c r="FP23" s="90">
        <v>0</v>
      </c>
      <c r="FQ23" s="90">
        <v>0</v>
      </c>
      <c r="FR23" s="90">
        <v>0</v>
      </c>
      <c r="FS23" s="90">
        <v>0</v>
      </c>
      <c r="FT23" s="90">
        <v>0</v>
      </c>
      <c r="FU23" s="90">
        <v>0</v>
      </c>
      <c r="FV23" s="90">
        <v>0</v>
      </c>
      <c r="FW23" s="90">
        <v>0</v>
      </c>
      <c r="FX23" s="90">
        <v>0</v>
      </c>
      <c r="FY23" s="90">
        <v>0</v>
      </c>
      <c r="FZ23" s="90">
        <v>0</v>
      </c>
      <c r="GA23" s="90">
        <v>0</v>
      </c>
      <c r="GB23" s="90">
        <v>0</v>
      </c>
      <c r="GC23" s="90">
        <v>0</v>
      </c>
      <c r="GD23" s="90">
        <v>0</v>
      </c>
      <c r="GE23" s="90">
        <v>0</v>
      </c>
      <c r="GF23" s="90">
        <v>0</v>
      </c>
      <c r="GG23" s="90">
        <v>0</v>
      </c>
      <c r="GH23" s="90">
        <v>0</v>
      </c>
      <c r="GI23" s="90">
        <v>0</v>
      </c>
      <c r="GJ23" s="90">
        <v>0</v>
      </c>
      <c r="GK23" s="90">
        <v>0</v>
      </c>
      <c r="GL23" s="90">
        <v>0</v>
      </c>
      <c r="GM23" s="90">
        <v>0</v>
      </c>
      <c r="GN23" s="90">
        <v>0</v>
      </c>
      <c r="GO23" s="90">
        <v>0</v>
      </c>
    </row>
    <row r="24" spans="1:197" ht="14" thickTop="1" thickBot="1">
      <c r="A24" s="128" t="s">
        <v>227</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row>
    <row r="25" spans="1:197" ht="14" thickTop="1" thickBot="1">
      <c r="A25" s="128" t="s">
        <v>228</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c r="GK25" s="90"/>
      <c r="GL25" s="90"/>
      <c r="GM25" s="90"/>
      <c r="GN25" s="90"/>
      <c r="GO25" s="90"/>
    </row>
    <row r="26" spans="1:197" ht="14" thickTop="1" thickBot="1">
      <c r="A26" s="128" t="s">
        <v>229</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row>
    <row r="27" spans="1:197" ht="14" thickTop="1" thickBot="1">
      <c r="A27" s="128" t="s">
        <v>230</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c r="FJ27" s="90"/>
      <c r="FK27" s="90"/>
      <c r="FL27" s="90"/>
      <c r="FM27" s="90"/>
      <c r="FN27" s="90"/>
      <c r="FO27" s="90"/>
      <c r="FP27" s="90"/>
      <c r="FQ27" s="90"/>
      <c r="FR27" s="90"/>
      <c r="FS27" s="90"/>
      <c r="FT27" s="90"/>
      <c r="FU27" s="90"/>
      <c r="FV27" s="90"/>
      <c r="FW27" s="90"/>
      <c r="FX27" s="90"/>
      <c r="FY27" s="90"/>
      <c r="FZ27" s="90"/>
      <c r="GA27" s="90"/>
      <c r="GB27" s="90"/>
      <c r="GC27" s="90"/>
      <c r="GD27" s="90"/>
      <c r="GE27" s="90"/>
      <c r="GF27" s="90"/>
      <c r="GG27" s="90"/>
      <c r="GH27" s="90"/>
      <c r="GI27" s="90"/>
      <c r="GJ27" s="90"/>
      <c r="GK27" s="90"/>
      <c r="GL27" s="90"/>
      <c r="GM27" s="90"/>
      <c r="GN27" s="90"/>
      <c r="GO27" s="90"/>
    </row>
    <row r="28" spans="1:197" ht="14" thickTop="1" thickBot="1">
      <c r="A28" s="128" t="s">
        <v>231</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c r="FJ28" s="90"/>
      <c r="FK28" s="90"/>
      <c r="FL28" s="90"/>
      <c r="FM28" s="90"/>
      <c r="FN28" s="90"/>
      <c r="FO28" s="90"/>
      <c r="FP28" s="90"/>
      <c r="FQ28" s="90"/>
      <c r="FR28" s="90"/>
      <c r="FS28" s="90"/>
      <c r="FT28" s="90"/>
      <c r="FU28" s="90"/>
      <c r="FV28" s="90"/>
      <c r="FW28" s="90"/>
      <c r="FX28" s="90"/>
      <c r="FY28" s="90"/>
      <c r="FZ28" s="90"/>
      <c r="GA28" s="90"/>
      <c r="GB28" s="90"/>
      <c r="GC28" s="90"/>
      <c r="GD28" s="90"/>
      <c r="GE28" s="90"/>
      <c r="GF28" s="90"/>
      <c r="GG28" s="90"/>
      <c r="GH28" s="90"/>
      <c r="GI28" s="90"/>
      <c r="GJ28" s="90"/>
      <c r="GK28" s="90"/>
      <c r="GL28" s="90"/>
      <c r="GM28" s="90"/>
      <c r="GN28" s="90"/>
      <c r="GO28" s="90"/>
    </row>
    <row r="29" spans="1:197" ht="14" thickTop="1" thickBot="1">
      <c r="A29" s="128" t="s">
        <v>225</v>
      </c>
      <c r="B29" s="90">
        <v>0</v>
      </c>
      <c r="C29" s="90">
        <v>0</v>
      </c>
      <c r="D29" s="90">
        <v>0</v>
      </c>
      <c r="E29" s="90">
        <v>0</v>
      </c>
      <c r="F29" s="90">
        <v>0</v>
      </c>
      <c r="G29" s="90">
        <v>0</v>
      </c>
      <c r="H29" s="90">
        <v>0</v>
      </c>
      <c r="I29" s="90">
        <v>0</v>
      </c>
      <c r="J29" s="90">
        <v>0</v>
      </c>
      <c r="K29" s="90">
        <v>0</v>
      </c>
      <c r="L29" s="90">
        <v>0</v>
      </c>
      <c r="M29" s="90">
        <v>0</v>
      </c>
      <c r="N29" s="90">
        <v>0</v>
      </c>
      <c r="O29" s="90">
        <v>0</v>
      </c>
      <c r="P29" s="90">
        <v>0</v>
      </c>
      <c r="Q29" s="90">
        <v>0</v>
      </c>
      <c r="R29" s="90">
        <v>0</v>
      </c>
      <c r="S29" s="90">
        <v>0</v>
      </c>
      <c r="T29" s="90">
        <v>0</v>
      </c>
      <c r="U29" s="90">
        <v>0</v>
      </c>
      <c r="V29" s="90">
        <v>0</v>
      </c>
      <c r="W29" s="90">
        <v>0</v>
      </c>
      <c r="X29" s="90">
        <v>0</v>
      </c>
      <c r="Y29" s="90">
        <v>0</v>
      </c>
      <c r="Z29" s="90">
        <v>0</v>
      </c>
      <c r="AA29" s="90">
        <v>0</v>
      </c>
      <c r="AB29" s="90">
        <v>0</v>
      </c>
      <c r="AC29" s="90">
        <v>0</v>
      </c>
      <c r="AD29" s="90">
        <v>1100</v>
      </c>
      <c r="AE29" s="90">
        <v>2216.15</v>
      </c>
      <c r="AF29" s="90">
        <v>2207.6061835</v>
      </c>
      <c r="AG29" s="90">
        <v>2216.6415050999999</v>
      </c>
      <c r="AH29" s="90">
        <v>1.8507E-3</v>
      </c>
      <c r="AI29" s="90">
        <v>556.21733326999993</v>
      </c>
      <c r="AJ29" s="90">
        <v>556.29443749999962</v>
      </c>
      <c r="AK29" s="90">
        <v>1115.86835</v>
      </c>
      <c r="AL29" s="90">
        <v>0</v>
      </c>
      <c r="AM29" s="90">
        <v>0</v>
      </c>
      <c r="AN29" s="90">
        <v>1109.6931334000001</v>
      </c>
      <c r="AO29" s="90">
        <v>0</v>
      </c>
      <c r="AP29" s="90">
        <v>0</v>
      </c>
      <c r="AQ29" s="90">
        <v>0</v>
      </c>
      <c r="AR29" s="90">
        <v>0</v>
      </c>
      <c r="AS29" s="90">
        <v>0</v>
      </c>
      <c r="AT29" s="90">
        <v>0</v>
      </c>
      <c r="AU29" s="90">
        <v>0</v>
      </c>
      <c r="AV29" s="90">
        <v>0</v>
      </c>
      <c r="AW29" s="90">
        <v>0</v>
      </c>
      <c r="AX29" s="90">
        <v>0</v>
      </c>
      <c r="AY29" s="90">
        <v>0</v>
      </c>
      <c r="AZ29" s="90">
        <v>0</v>
      </c>
      <c r="BA29" s="90">
        <v>0</v>
      </c>
      <c r="BB29" s="90">
        <v>0</v>
      </c>
      <c r="BC29" s="90">
        <v>0</v>
      </c>
      <c r="BD29" s="90">
        <v>0</v>
      </c>
      <c r="BE29" s="90">
        <v>0</v>
      </c>
      <c r="BF29" s="90">
        <v>0</v>
      </c>
      <c r="BG29" s="90">
        <v>275.86149368000002</v>
      </c>
      <c r="BH29" s="90">
        <v>0</v>
      </c>
      <c r="BI29" s="90">
        <v>1097.5215767</v>
      </c>
      <c r="BJ29" s="90">
        <v>0</v>
      </c>
      <c r="BK29" s="90">
        <v>0</v>
      </c>
      <c r="BL29" s="90">
        <v>0</v>
      </c>
      <c r="BM29" s="90">
        <v>0</v>
      </c>
      <c r="BN29" s="90">
        <v>0</v>
      </c>
      <c r="BO29" s="90">
        <v>0</v>
      </c>
      <c r="BP29" s="90">
        <v>542.67056664999996</v>
      </c>
      <c r="BQ29" s="90">
        <v>0</v>
      </c>
      <c r="BR29" s="90">
        <v>0</v>
      </c>
      <c r="BS29" s="90">
        <v>0</v>
      </c>
      <c r="BT29" s="90">
        <v>0</v>
      </c>
      <c r="BU29" s="90">
        <v>0</v>
      </c>
      <c r="BV29" s="90">
        <v>991.91516294000007</v>
      </c>
      <c r="BW29" s="90">
        <v>495.28251418999997</v>
      </c>
      <c r="BX29" s="90">
        <v>819.10754398999995</v>
      </c>
      <c r="BY29" s="90">
        <v>549.31842451</v>
      </c>
      <c r="BZ29" s="90">
        <v>544.98153172000002</v>
      </c>
      <c r="CA29" s="90">
        <v>544.52814653999997</v>
      </c>
      <c r="CB29" s="90">
        <v>546.09618999999998</v>
      </c>
      <c r="CC29" s="90">
        <v>546.05942707000008</v>
      </c>
      <c r="CD29" s="90">
        <v>0</v>
      </c>
      <c r="CE29" s="90">
        <v>540.39507215999993</v>
      </c>
      <c r="CF29" s="90">
        <v>1708.9841010999999</v>
      </c>
      <c r="CG29" s="90">
        <v>2096.8252412000002</v>
      </c>
      <c r="CH29" s="90">
        <v>2854.1483401999999</v>
      </c>
      <c r="CI29" s="90">
        <v>1173.8270757</v>
      </c>
      <c r="CJ29" s="90">
        <v>2247.6566189999999</v>
      </c>
      <c r="CK29" s="90">
        <v>1618.8416830000001</v>
      </c>
      <c r="CL29" s="90">
        <v>0</v>
      </c>
      <c r="CM29" s="90">
        <v>0</v>
      </c>
      <c r="CN29" s="90">
        <v>0</v>
      </c>
      <c r="CO29" s="90">
        <v>0</v>
      </c>
      <c r="CP29" s="90">
        <v>0</v>
      </c>
      <c r="CQ29" s="90">
        <v>0</v>
      </c>
      <c r="CR29" s="90">
        <v>0</v>
      </c>
      <c r="CS29" s="90">
        <v>0</v>
      </c>
      <c r="CT29" s="90">
        <v>0</v>
      </c>
      <c r="CU29" s="90">
        <v>0</v>
      </c>
      <c r="CV29" s="90">
        <v>0</v>
      </c>
      <c r="CW29" s="90">
        <v>0</v>
      </c>
      <c r="CX29" s="90">
        <v>0</v>
      </c>
      <c r="CY29" s="90">
        <v>553.57761914000002</v>
      </c>
      <c r="CZ29" s="90">
        <v>0</v>
      </c>
      <c r="DA29" s="90">
        <v>0</v>
      </c>
      <c r="DB29" s="90">
        <v>0</v>
      </c>
      <c r="DC29" s="90">
        <v>0</v>
      </c>
      <c r="DD29" s="90">
        <v>0</v>
      </c>
      <c r="DE29" s="90">
        <v>0</v>
      </c>
      <c r="DF29" s="90">
        <v>0</v>
      </c>
      <c r="DG29" s="90">
        <v>0</v>
      </c>
      <c r="DH29" s="90">
        <v>0</v>
      </c>
      <c r="DI29" s="90">
        <v>0</v>
      </c>
      <c r="DJ29" s="90">
        <v>0</v>
      </c>
      <c r="DK29" s="90">
        <v>0</v>
      </c>
      <c r="DL29" s="90">
        <v>0</v>
      </c>
      <c r="DM29" s="90">
        <v>0</v>
      </c>
      <c r="DN29" s="90">
        <v>0</v>
      </c>
      <c r="DO29" s="90">
        <v>0</v>
      </c>
      <c r="DP29" s="90">
        <v>0</v>
      </c>
      <c r="DQ29" s="90">
        <v>0</v>
      </c>
      <c r="DR29" s="90">
        <v>0</v>
      </c>
      <c r="DS29" s="90">
        <v>0</v>
      </c>
      <c r="DT29" s="90">
        <v>0</v>
      </c>
      <c r="DU29" s="90">
        <v>0</v>
      </c>
      <c r="DV29" s="90">
        <v>0</v>
      </c>
      <c r="DW29" s="90">
        <v>0</v>
      </c>
      <c r="DX29" s="90">
        <v>0</v>
      </c>
      <c r="DY29" s="90">
        <v>0</v>
      </c>
      <c r="DZ29" s="90">
        <v>0</v>
      </c>
      <c r="EA29" s="90">
        <v>0</v>
      </c>
      <c r="EB29" s="90">
        <v>0</v>
      </c>
      <c r="EC29" s="90">
        <v>0</v>
      </c>
      <c r="ED29" s="90">
        <v>0</v>
      </c>
      <c r="EE29" s="90">
        <v>0</v>
      </c>
      <c r="EF29" s="90">
        <v>0</v>
      </c>
      <c r="EG29" s="90">
        <v>0</v>
      </c>
      <c r="EH29" s="90">
        <v>0</v>
      </c>
      <c r="EI29" s="90">
        <v>0</v>
      </c>
      <c r="EJ29" s="90">
        <v>0</v>
      </c>
      <c r="EK29" s="90">
        <v>0</v>
      </c>
      <c r="EL29" s="90">
        <v>0</v>
      </c>
      <c r="EM29" s="90">
        <v>0</v>
      </c>
      <c r="EN29" s="90">
        <v>0</v>
      </c>
      <c r="EO29" s="90">
        <v>0</v>
      </c>
      <c r="EP29" s="90">
        <v>0</v>
      </c>
      <c r="EQ29" s="90">
        <v>0</v>
      </c>
      <c r="ER29" s="90">
        <v>0</v>
      </c>
      <c r="ES29" s="90">
        <v>0</v>
      </c>
      <c r="ET29" s="90">
        <v>0</v>
      </c>
      <c r="EU29" s="90">
        <v>0</v>
      </c>
      <c r="EV29" s="90">
        <v>0</v>
      </c>
      <c r="EW29" s="90">
        <v>0</v>
      </c>
      <c r="EX29" s="90">
        <v>0</v>
      </c>
      <c r="EY29" s="90">
        <v>0</v>
      </c>
      <c r="EZ29" s="90">
        <v>0</v>
      </c>
      <c r="FA29" s="90">
        <v>0</v>
      </c>
      <c r="FB29" s="90">
        <v>0</v>
      </c>
      <c r="FC29" s="90">
        <v>0</v>
      </c>
      <c r="FD29" s="90">
        <v>0</v>
      </c>
      <c r="FE29" s="90">
        <v>0</v>
      </c>
      <c r="FF29" s="90">
        <v>0</v>
      </c>
      <c r="FG29" s="90">
        <v>0</v>
      </c>
      <c r="FH29" s="90">
        <v>0</v>
      </c>
      <c r="FI29" s="90">
        <v>0</v>
      </c>
      <c r="FJ29" s="90">
        <v>0</v>
      </c>
      <c r="FK29" s="90">
        <v>0</v>
      </c>
      <c r="FL29" s="90">
        <v>0</v>
      </c>
      <c r="FM29" s="90">
        <v>0</v>
      </c>
      <c r="FN29" s="90">
        <v>0</v>
      </c>
      <c r="FO29" s="90">
        <v>0</v>
      </c>
      <c r="FP29" s="90">
        <v>0</v>
      </c>
      <c r="FQ29" s="90">
        <v>0</v>
      </c>
      <c r="FR29" s="90">
        <v>0</v>
      </c>
      <c r="FS29" s="90">
        <v>0</v>
      </c>
      <c r="FT29" s="90">
        <v>0</v>
      </c>
      <c r="FU29" s="90">
        <v>0</v>
      </c>
      <c r="FV29" s="90">
        <v>0</v>
      </c>
      <c r="FW29" s="90">
        <v>0</v>
      </c>
      <c r="FX29" s="90">
        <v>0</v>
      </c>
      <c r="FY29" s="90">
        <v>0</v>
      </c>
      <c r="FZ29" s="90">
        <v>0</v>
      </c>
      <c r="GA29" s="90">
        <v>0</v>
      </c>
      <c r="GB29" s="90">
        <v>0</v>
      </c>
      <c r="GC29" s="90">
        <v>0</v>
      </c>
      <c r="GD29" s="90">
        <v>0</v>
      </c>
      <c r="GE29" s="90">
        <v>0</v>
      </c>
      <c r="GF29" s="90">
        <v>0</v>
      </c>
      <c r="GG29" s="90">
        <v>0</v>
      </c>
      <c r="GH29" s="90">
        <v>0</v>
      </c>
      <c r="GI29" s="90">
        <v>0</v>
      </c>
      <c r="GJ29" s="90">
        <v>0</v>
      </c>
      <c r="GK29" s="90">
        <v>0</v>
      </c>
      <c r="GL29" s="90">
        <v>0</v>
      </c>
      <c r="GM29" s="90">
        <v>0</v>
      </c>
      <c r="GN29" s="90">
        <v>0</v>
      </c>
      <c r="GO29" s="90">
        <v>0</v>
      </c>
    </row>
    <row r="30" spans="1:197" ht="14" thickTop="1" thickBot="1">
      <c r="A30" s="130" t="s">
        <v>313</v>
      </c>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c r="EK30" s="110"/>
      <c r="EL30" s="110"/>
      <c r="EM30" s="110"/>
      <c r="EN30" s="110"/>
      <c r="EO30" s="110"/>
      <c r="EP30" s="110"/>
      <c r="EQ30" s="110"/>
      <c r="ER30" s="110"/>
      <c r="ES30" s="110"/>
      <c r="ET30" s="110"/>
      <c r="EU30" s="110"/>
      <c r="EV30" s="110"/>
      <c r="EW30" s="110"/>
      <c r="EX30" s="110"/>
      <c r="EY30" s="110"/>
      <c r="EZ30" s="110"/>
      <c r="FA30" s="110"/>
      <c r="FB30" s="110"/>
      <c r="FC30" s="110"/>
      <c r="FD30" s="110"/>
      <c r="FE30" s="110"/>
      <c r="FF30" s="110"/>
      <c r="FG30" s="110"/>
      <c r="FH30" s="110"/>
      <c r="FI30" s="110"/>
      <c r="FJ30" s="110"/>
      <c r="FK30" s="110"/>
      <c r="FL30" s="110"/>
      <c r="FM30" s="110"/>
      <c r="FN30" s="110"/>
      <c r="FO30" s="110"/>
      <c r="FP30" s="110"/>
      <c r="FQ30" s="110"/>
      <c r="FR30" s="110"/>
      <c r="FS30" s="110"/>
      <c r="FT30" s="110"/>
      <c r="FU30" s="110"/>
      <c r="FV30" s="110"/>
      <c r="FW30" s="110"/>
      <c r="FX30" s="110"/>
      <c r="FY30" s="110"/>
      <c r="FZ30" s="110"/>
      <c r="GA30" s="110"/>
      <c r="GB30" s="110"/>
      <c r="GC30" s="110"/>
      <c r="GD30" s="110"/>
      <c r="GE30" s="110"/>
      <c r="GF30" s="110"/>
      <c r="GG30" s="110"/>
      <c r="GH30" s="110"/>
      <c r="GI30" s="110"/>
      <c r="GJ30" s="110"/>
      <c r="GK30" s="110"/>
      <c r="GL30" s="110"/>
      <c r="GM30" s="110"/>
      <c r="GN30" s="110"/>
      <c r="GO30" s="110"/>
    </row>
    <row r="31" spans="1:197" ht="14" thickTop="1" thickBot="1">
      <c r="A31" s="128" t="s">
        <v>314</v>
      </c>
      <c r="B31" s="116">
        <v>182310.38532775003</v>
      </c>
      <c r="C31" s="116">
        <v>183454.12774032998</v>
      </c>
      <c r="D31" s="116">
        <v>184978.59184453002</v>
      </c>
      <c r="E31" s="116">
        <v>183641.67548170002</v>
      </c>
      <c r="F31" s="116">
        <v>181078.95647969999</v>
      </c>
      <c r="G31" s="116">
        <v>175945.90623227999</v>
      </c>
      <c r="H31" s="116">
        <v>178712.98449007003</v>
      </c>
      <c r="I31" s="116">
        <v>183952.2735669</v>
      </c>
      <c r="J31" s="116">
        <v>185768.79199664999</v>
      </c>
      <c r="K31" s="116">
        <v>194950.1580806</v>
      </c>
      <c r="L31" s="116">
        <v>196567.08569246001</v>
      </c>
      <c r="M31" s="116">
        <v>198165.75591400001</v>
      </c>
      <c r="N31" s="116">
        <v>197887.24010373998</v>
      </c>
      <c r="O31" s="116">
        <v>196491.76937698998</v>
      </c>
      <c r="P31" s="116">
        <v>189337.70977459999</v>
      </c>
      <c r="Q31" s="116">
        <v>187362.00724782</v>
      </c>
      <c r="R31" s="116">
        <v>185772.1656874</v>
      </c>
      <c r="S31" s="116">
        <v>181059.59625744997</v>
      </c>
      <c r="T31" s="116">
        <v>178208.01583833998</v>
      </c>
      <c r="U31" s="116">
        <v>182135.80665726002</v>
      </c>
      <c r="V31" s="116">
        <v>177000.45724827997</v>
      </c>
      <c r="W31" s="116">
        <v>175463.15425284</v>
      </c>
      <c r="X31" s="116">
        <v>175765.29649011997</v>
      </c>
      <c r="Y31" s="116">
        <v>173244.15821993997</v>
      </c>
      <c r="Z31" s="116">
        <v>168062.02929407998</v>
      </c>
      <c r="AA31" s="116">
        <v>165493.37196187</v>
      </c>
      <c r="AB31" s="116">
        <v>161845.84882060002</v>
      </c>
      <c r="AC31" s="116">
        <v>158762.73796224999</v>
      </c>
      <c r="AD31" s="116">
        <v>153110.46811897997</v>
      </c>
      <c r="AE31" s="116">
        <v>146392.91184989002</v>
      </c>
      <c r="AF31" s="116">
        <v>143748.45313039998</v>
      </c>
      <c r="AG31" s="116">
        <v>144336.16459209</v>
      </c>
      <c r="AH31" s="116">
        <v>142358.99924670003</v>
      </c>
      <c r="AI31" s="116">
        <v>140333.79353955999</v>
      </c>
      <c r="AJ31" s="116">
        <v>139287.20380164002</v>
      </c>
      <c r="AK31" s="116">
        <v>144535.09806855</v>
      </c>
      <c r="AL31" s="116">
        <v>144458.74272312</v>
      </c>
      <c r="AM31" s="116">
        <v>144347.47064434001</v>
      </c>
      <c r="AN31" s="116">
        <v>143541.67026950998</v>
      </c>
      <c r="AO31" s="116">
        <v>144577.08898206</v>
      </c>
      <c r="AP31" s="116">
        <v>152582.88319038</v>
      </c>
      <c r="AQ31" s="116">
        <v>152988.59686997999</v>
      </c>
      <c r="AR31" s="116">
        <v>152958.19861098999</v>
      </c>
      <c r="AS31" s="116">
        <v>151631.26174260004</v>
      </c>
      <c r="AT31" s="116">
        <v>145898.28824989003</v>
      </c>
      <c r="AU31" s="116">
        <v>146647.86729269</v>
      </c>
      <c r="AV31" s="116">
        <v>147101.81308323998</v>
      </c>
      <c r="AW31" s="116">
        <v>153195.97895897998</v>
      </c>
      <c r="AX31" s="116">
        <v>158643.12200419998</v>
      </c>
      <c r="AY31" s="116">
        <v>160811.88318779005</v>
      </c>
      <c r="AZ31" s="116">
        <v>159438.95471267001</v>
      </c>
      <c r="BA31" s="116">
        <v>172296.53968561999</v>
      </c>
      <c r="BB31" s="116">
        <v>173184.300797</v>
      </c>
      <c r="BC31" s="116">
        <v>182389.73291203997</v>
      </c>
      <c r="BD31" s="116">
        <v>177433.88367850002</v>
      </c>
      <c r="BE31" s="116">
        <v>180635.55408619001</v>
      </c>
      <c r="BF31" s="116">
        <v>180952.05714377997</v>
      </c>
      <c r="BG31" s="116">
        <v>180004.04699902001</v>
      </c>
      <c r="BH31" s="116">
        <v>181379.98624166998</v>
      </c>
      <c r="BI31" s="116">
        <v>183266.52717307</v>
      </c>
      <c r="BJ31" s="116">
        <v>185392.07361306</v>
      </c>
      <c r="BK31" s="116">
        <v>184483.88522324999</v>
      </c>
      <c r="BL31" s="116">
        <v>183542.22704367002</v>
      </c>
      <c r="BM31" s="116">
        <v>194456.55067819997</v>
      </c>
      <c r="BN31" s="116">
        <v>196747.31153630003</v>
      </c>
      <c r="BO31" s="116">
        <v>198245.33503647998</v>
      </c>
      <c r="BP31" s="116">
        <v>202413.07664715001</v>
      </c>
      <c r="BQ31" s="116">
        <v>212314.68451229</v>
      </c>
      <c r="BR31" s="116">
        <v>215392.14059119002</v>
      </c>
      <c r="BS31" s="116">
        <v>220578.51015792001</v>
      </c>
      <c r="BT31" s="116">
        <v>222286.58968837999</v>
      </c>
      <c r="BU31" s="116">
        <v>225366.20471164997</v>
      </c>
      <c r="BV31" s="116">
        <v>230662.40908243999</v>
      </c>
      <c r="BW31" s="116">
        <v>234462.29471081003</v>
      </c>
      <c r="BX31" s="116">
        <v>240312.02719699996</v>
      </c>
      <c r="BY31" s="116">
        <v>244046.05217790999</v>
      </c>
      <c r="BZ31" s="116">
        <v>246677.83102489996</v>
      </c>
      <c r="CA31" s="116">
        <v>246798.31393725</v>
      </c>
      <c r="CB31" s="116">
        <v>247276.04451110004</v>
      </c>
      <c r="CC31" s="116">
        <v>252159.78530582</v>
      </c>
      <c r="CD31" s="116">
        <v>254846.31855278998</v>
      </c>
      <c r="CE31" s="116">
        <v>253506.27828763</v>
      </c>
      <c r="CF31" s="116">
        <v>252974.47474118997</v>
      </c>
      <c r="CG31" s="116">
        <v>253466.54537942001</v>
      </c>
      <c r="CH31" s="116">
        <v>251897.890874</v>
      </c>
      <c r="CI31" s="116">
        <v>252111.90152700001</v>
      </c>
      <c r="CJ31" s="116">
        <v>250326.59320500001</v>
      </c>
      <c r="CK31" s="116">
        <v>248267.692163</v>
      </c>
      <c r="CL31" s="116">
        <v>236075.47193699999</v>
      </c>
      <c r="CM31" s="116">
        <v>212137.973088</v>
      </c>
      <c r="CN31" s="116">
        <v>211340.993239</v>
      </c>
      <c r="CO31" s="116">
        <v>223823.69561200001</v>
      </c>
      <c r="CP31" s="116">
        <v>229813.530115</v>
      </c>
      <c r="CQ31" s="116">
        <v>234210.259467</v>
      </c>
      <c r="CR31" s="116">
        <v>241302.17577100001</v>
      </c>
      <c r="CS31" s="116">
        <v>244335.71477699999</v>
      </c>
      <c r="CT31" s="116">
        <v>243654.57865499999</v>
      </c>
      <c r="CU31" s="116">
        <v>236627.502958</v>
      </c>
      <c r="CV31" s="116">
        <v>235338.27168800001</v>
      </c>
      <c r="CW31" s="116">
        <v>232598.08407899999</v>
      </c>
      <c r="CX31" s="116">
        <v>232043.42001900001</v>
      </c>
      <c r="CY31" s="116">
        <v>230811.595313</v>
      </c>
      <c r="CZ31" s="116">
        <v>230113.09489199999</v>
      </c>
      <c r="DA31" s="116">
        <v>229792.24646578994</v>
      </c>
      <c r="DB31" s="116">
        <v>228126.671799</v>
      </c>
      <c r="DC31" s="116">
        <v>227538.13693099999</v>
      </c>
      <c r="DD31" s="116">
        <v>226249.82876199999</v>
      </c>
      <c r="DE31" s="116">
        <v>233744.17686100001</v>
      </c>
      <c r="DF31" s="116">
        <v>231772.778682</v>
      </c>
      <c r="DG31" s="116">
        <v>229969.21902799999</v>
      </c>
      <c r="DH31" s="116">
        <v>230574.58919299999</v>
      </c>
      <c r="DI31" s="116">
        <v>235283.938517</v>
      </c>
      <c r="DJ31" s="116">
        <v>237915.764131</v>
      </c>
      <c r="DK31" s="116">
        <v>237735.350362</v>
      </c>
      <c r="DL31" s="116">
        <v>235489.22195000001</v>
      </c>
      <c r="DM31" s="116">
        <v>235208.72879200001</v>
      </c>
      <c r="DN31" s="116">
        <v>240202.15505999999</v>
      </c>
      <c r="DO31" s="116">
        <v>238967.99856427003</v>
      </c>
      <c r="DP31" s="116">
        <v>246816.98116299999</v>
      </c>
      <c r="DQ31" s="116">
        <v>253381.20224065002</v>
      </c>
      <c r="DR31" s="116">
        <v>250960.136662</v>
      </c>
      <c r="DS31" s="116">
        <v>247751.62992899999</v>
      </c>
      <c r="DT31" s="116">
        <v>261207.99808300001</v>
      </c>
      <c r="DU31" s="116">
        <v>286542.44197500002</v>
      </c>
      <c r="DV31" s="116">
        <v>289118.58644899999</v>
      </c>
      <c r="DW31" s="116">
        <v>292263.55832100002</v>
      </c>
      <c r="DX31" s="116">
        <v>292542.26527500001</v>
      </c>
      <c r="DY31" s="116">
        <v>295512.95489200001</v>
      </c>
      <c r="DZ31" s="116">
        <v>306366.585892</v>
      </c>
      <c r="EA31" s="116">
        <v>292695.19219232001</v>
      </c>
      <c r="EB31" s="116">
        <v>291844.60313174</v>
      </c>
      <c r="EC31" s="116">
        <v>320567.528789</v>
      </c>
      <c r="ED31" s="116">
        <v>313897.13203799998</v>
      </c>
      <c r="EE31" s="116">
        <v>308504.50303800002</v>
      </c>
      <c r="EF31" s="116">
        <v>305117.65042800002</v>
      </c>
      <c r="EG31" s="116">
        <v>304039.29989700002</v>
      </c>
      <c r="EH31" s="116">
        <v>304453.77515991998</v>
      </c>
      <c r="EI31" s="116">
        <v>300792.97874985996</v>
      </c>
      <c r="EJ31" s="116">
        <v>301067.99412388995</v>
      </c>
      <c r="EK31" s="116">
        <v>312626.51886959997</v>
      </c>
      <c r="EL31" s="116">
        <v>317810.94832964003</v>
      </c>
      <c r="EM31" s="116">
        <v>320736.41923956008</v>
      </c>
      <c r="EN31" s="116">
        <v>322672.30935852998</v>
      </c>
      <c r="EO31" s="116">
        <v>330828.53897865996</v>
      </c>
      <c r="EP31" s="116">
        <v>331007.23623265995</v>
      </c>
      <c r="EQ31" s="116">
        <v>335671.14333804999</v>
      </c>
      <c r="ER31" s="116">
        <v>332673.31199052004</v>
      </c>
      <c r="ES31" s="116">
        <v>329165.43669023999</v>
      </c>
      <c r="ET31" s="116">
        <v>325905.71263466997</v>
      </c>
      <c r="EU31" s="116">
        <v>329401.26821978</v>
      </c>
      <c r="EV31" s="116">
        <v>330093.89624684997</v>
      </c>
      <c r="EW31" s="116">
        <v>337411.90613190003</v>
      </c>
      <c r="EX31" s="116">
        <v>340731.56598585</v>
      </c>
      <c r="EY31" s="116">
        <v>339551.64466425002</v>
      </c>
      <c r="EZ31" s="116">
        <v>344489.79544006998</v>
      </c>
      <c r="FA31" s="116">
        <v>337645.11244748003</v>
      </c>
      <c r="FB31" s="116">
        <v>333597.82623794</v>
      </c>
      <c r="FC31" s="116">
        <v>332206.25585894001</v>
      </c>
      <c r="FD31" s="116">
        <v>361168.10961465997</v>
      </c>
      <c r="FE31" s="116">
        <v>358627.98729279998</v>
      </c>
      <c r="FF31" s="116">
        <v>353298.22320014995</v>
      </c>
      <c r="FG31" s="116">
        <v>346163.10388090002</v>
      </c>
      <c r="FH31" s="116">
        <v>350153.78920556995</v>
      </c>
      <c r="FI31" s="116">
        <v>358457.04691029998</v>
      </c>
      <c r="FJ31" s="116">
        <v>355170.43014483002</v>
      </c>
      <c r="FK31" s="116">
        <v>355188.14349501004</v>
      </c>
      <c r="FL31" s="116">
        <v>353812.52652866999</v>
      </c>
      <c r="FM31" s="116">
        <v>359411.84644190001</v>
      </c>
      <c r="FN31" s="116">
        <v>356577.07333131001</v>
      </c>
      <c r="FO31" s="116">
        <v>359586.36902937002</v>
      </c>
      <c r="FP31" s="116">
        <v>361957.82987582003</v>
      </c>
      <c r="FQ31" s="116">
        <v>358629.45650689001</v>
      </c>
      <c r="FR31" s="116">
        <v>370659.38537179999</v>
      </c>
      <c r="FS31" s="116">
        <v>366148.22309668001</v>
      </c>
      <c r="FT31" s="116">
        <v>365863.67362035002</v>
      </c>
      <c r="FU31" s="116">
        <v>363193.57513776998</v>
      </c>
      <c r="FV31" s="116">
        <v>368002.17339998001</v>
      </c>
      <c r="FW31" s="116">
        <v>360720.45848122</v>
      </c>
      <c r="FX31" s="116">
        <v>369775.95711866999</v>
      </c>
      <c r="FY31" s="116">
        <v>375499.42515666003</v>
      </c>
      <c r="FZ31" s="116">
        <v>368235.88315454999</v>
      </c>
      <c r="GA31" s="116">
        <v>367921.13999447005</v>
      </c>
      <c r="GB31" s="116">
        <v>370937.30723660998</v>
      </c>
      <c r="GC31" s="116">
        <v>390668.34956031002</v>
      </c>
      <c r="GD31" s="116">
        <v>401892.46682373999</v>
      </c>
      <c r="GE31" s="116">
        <v>406880.28900709003</v>
      </c>
      <c r="GF31" s="116">
        <v>405968.82985795994</v>
      </c>
      <c r="GG31" s="116">
        <v>410727.76076795004</v>
      </c>
      <c r="GH31" s="116">
        <v>419783.06748582999</v>
      </c>
      <c r="GI31" s="116">
        <v>431243.92205736</v>
      </c>
      <c r="GJ31" s="116">
        <v>434144.30492199998</v>
      </c>
      <c r="GK31" s="116">
        <v>442910.855714</v>
      </c>
      <c r="GL31" s="116">
        <v>452563.57151899999</v>
      </c>
      <c r="GM31" s="116">
        <v>462027.13345099997</v>
      </c>
      <c r="GN31" s="116">
        <v>457827.36142999999</v>
      </c>
      <c r="GO31" s="116">
        <v>469783.358672</v>
      </c>
    </row>
    <row r="32" spans="1:197" ht="14" thickTop="1" thickBot="1">
      <c r="A32" s="128" t="s">
        <v>315</v>
      </c>
      <c r="B32" s="116">
        <v>168418.90560139003</v>
      </c>
      <c r="C32" s="116">
        <v>169359.91605500001</v>
      </c>
      <c r="D32" s="116">
        <v>170641.48441311001</v>
      </c>
      <c r="E32" s="116">
        <v>169537.69624935</v>
      </c>
      <c r="F32" s="116">
        <v>166009.37186317999</v>
      </c>
      <c r="G32" s="116">
        <v>160135.67399038002</v>
      </c>
      <c r="H32" s="116">
        <v>164389.47578123005</v>
      </c>
      <c r="I32" s="116">
        <v>167282.66894678999</v>
      </c>
      <c r="J32" s="116">
        <v>170236.99610260001</v>
      </c>
      <c r="K32" s="116">
        <v>179766.65850083</v>
      </c>
      <c r="L32" s="116">
        <v>180286.23130806003</v>
      </c>
      <c r="M32" s="116">
        <v>182668.47661114001</v>
      </c>
      <c r="N32" s="116">
        <v>182270.56015972997</v>
      </c>
      <c r="O32" s="116">
        <v>180694.84837970999</v>
      </c>
      <c r="P32" s="116">
        <v>174259.10485663</v>
      </c>
      <c r="Q32" s="116">
        <v>171631.09603818</v>
      </c>
      <c r="R32" s="116">
        <v>169594.66168719</v>
      </c>
      <c r="S32" s="116">
        <v>165755.46898434998</v>
      </c>
      <c r="T32" s="116">
        <v>161549.72261007002</v>
      </c>
      <c r="U32" s="116">
        <v>164623.97317884999</v>
      </c>
      <c r="V32" s="116">
        <v>160570.11328217995</v>
      </c>
      <c r="W32" s="116">
        <v>158212.70420116</v>
      </c>
      <c r="X32" s="116">
        <v>158188.50973614995</v>
      </c>
      <c r="Y32" s="116">
        <v>157010.34667817</v>
      </c>
      <c r="Z32" s="116">
        <v>151526.57301322001</v>
      </c>
      <c r="AA32" s="116">
        <v>147962.06469563997</v>
      </c>
      <c r="AB32" s="116">
        <v>145265.60671327001</v>
      </c>
      <c r="AC32" s="116">
        <v>142657.99177818</v>
      </c>
      <c r="AD32" s="116">
        <v>136014.69410817997</v>
      </c>
      <c r="AE32" s="116">
        <v>130843.37370190001</v>
      </c>
      <c r="AF32" s="116">
        <v>127845.5560077</v>
      </c>
      <c r="AG32" s="116">
        <v>128491.6939821</v>
      </c>
      <c r="AH32" s="116">
        <v>126204.96096038001</v>
      </c>
      <c r="AI32" s="116">
        <v>124714.12805229999</v>
      </c>
      <c r="AJ32" s="116">
        <v>123581.45485359001</v>
      </c>
      <c r="AK32" s="116">
        <v>128788.07603200998</v>
      </c>
      <c r="AL32" s="116">
        <v>130187.69111844999</v>
      </c>
      <c r="AM32" s="116">
        <v>130310.95402757998</v>
      </c>
      <c r="AN32" s="116">
        <v>129278.03421691999</v>
      </c>
      <c r="AO32" s="116">
        <v>130509.54540664</v>
      </c>
      <c r="AP32" s="116">
        <v>139659.09108708001</v>
      </c>
      <c r="AQ32" s="116">
        <v>141404.22227825999</v>
      </c>
      <c r="AR32" s="116">
        <v>140011.73687570999</v>
      </c>
      <c r="AS32" s="116">
        <v>138872.40348827004</v>
      </c>
      <c r="AT32" s="116">
        <v>132838.32470945001</v>
      </c>
      <c r="AU32" s="116">
        <v>134630.27528484</v>
      </c>
      <c r="AV32" s="116">
        <v>135615.98363681001</v>
      </c>
      <c r="AW32" s="116">
        <v>141394.32753826998</v>
      </c>
      <c r="AX32" s="116">
        <v>147074.23597781998</v>
      </c>
      <c r="AY32" s="116">
        <v>146403.95621573005</v>
      </c>
      <c r="AZ32" s="116">
        <v>143677.14702376002</v>
      </c>
      <c r="BA32" s="116">
        <v>155917.20322875</v>
      </c>
      <c r="BB32" s="116">
        <v>157477.53752119001</v>
      </c>
      <c r="BC32" s="116">
        <v>166397.49888200997</v>
      </c>
      <c r="BD32" s="116">
        <v>160295.95932276003</v>
      </c>
      <c r="BE32" s="116">
        <v>163423.06167117998</v>
      </c>
      <c r="BF32" s="116">
        <v>163814.13278803998</v>
      </c>
      <c r="BG32" s="116">
        <v>163607.50823396002</v>
      </c>
      <c r="BH32" s="116">
        <v>164889.69125847999</v>
      </c>
      <c r="BI32" s="116">
        <v>167033.19276938</v>
      </c>
      <c r="BJ32" s="116">
        <v>167894.07403979998</v>
      </c>
      <c r="BK32" s="116">
        <v>167201.01599285001</v>
      </c>
      <c r="BL32" s="116">
        <v>165953.45223515003</v>
      </c>
      <c r="BM32" s="116">
        <v>176170.19941672997</v>
      </c>
      <c r="BN32" s="116">
        <v>178560.49738396003</v>
      </c>
      <c r="BO32" s="116">
        <v>181098.95343289999</v>
      </c>
      <c r="BP32" s="116">
        <v>185948.31874103003</v>
      </c>
      <c r="BQ32" s="116">
        <v>194772.58935108001</v>
      </c>
      <c r="BR32" s="116">
        <v>197866.57880830005</v>
      </c>
      <c r="BS32" s="116">
        <v>202812.57842757</v>
      </c>
      <c r="BT32" s="116">
        <v>205047.88358950999</v>
      </c>
      <c r="BU32" s="116">
        <v>209044.38649558998</v>
      </c>
      <c r="BV32" s="116">
        <v>213138.59601727</v>
      </c>
      <c r="BW32" s="116">
        <v>215928.79665415004</v>
      </c>
      <c r="BX32" s="116">
        <v>221275.52841395995</v>
      </c>
      <c r="BY32" s="116">
        <v>225482.26442639998</v>
      </c>
      <c r="BZ32" s="116">
        <v>228444.03108985996</v>
      </c>
      <c r="CA32" s="116">
        <v>227792.54720529998</v>
      </c>
      <c r="CB32" s="116">
        <v>227554.07160756004</v>
      </c>
      <c r="CC32" s="116">
        <v>232247.18152932002</v>
      </c>
      <c r="CD32" s="116">
        <v>234983.44591183995</v>
      </c>
      <c r="CE32" s="116">
        <v>234017.74142599999</v>
      </c>
      <c r="CF32" s="116">
        <v>234702.12133774997</v>
      </c>
      <c r="CG32" s="116">
        <v>235368.53858143001</v>
      </c>
      <c r="CH32" s="116">
        <v>233606.16857482001</v>
      </c>
      <c r="CI32" s="116">
        <v>233287.75803526002</v>
      </c>
      <c r="CJ32" s="116">
        <v>231619.98116313</v>
      </c>
      <c r="CK32" s="116">
        <v>228853.45131500001</v>
      </c>
      <c r="CL32" s="116">
        <v>217732.45381804998</v>
      </c>
      <c r="CM32" s="116">
        <v>193129.88290411999</v>
      </c>
      <c r="CN32" s="116">
        <v>193255.57302672003</v>
      </c>
      <c r="CO32" s="116">
        <v>204616.06322689002</v>
      </c>
      <c r="CP32" s="116">
        <v>210815.71860351998</v>
      </c>
      <c r="CQ32" s="116">
        <v>216153.28796225</v>
      </c>
      <c r="CR32" s="116">
        <v>222482.757881</v>
      </c>
      <c r="CS32" s="116">
        <v>226258.85493936</v>
      </c>
      <c r="CT32" s="116">
        <v>224690.25939326003</v>
      </c>
      <c r="CU32" s="116">
        <v>217614.17023254995</v>
      </c>
      <c r="CV32" s="116">
        <v>216384.11845535005</v>
      </c>
      <c r="CW32" s="116">
        <v>214442.82868404998</v>
      </c>
      <c r="CX32" s="116">
        <v>212864.97595977999</v>
      </c>
      <c r="CY32" s="116">
        <v>212022.18176103002</v>
      </c>
      <c r="CZ32" s="116">
        <v>212378.13580715001</v>
      </c>
      <c r="DA32" s="116">
        <v>212136.95991779995</v>
      </c>
      <c r="DB32" s="116">
        <v>209635.50137665001</v>
      </c>
      <c r="DC32" s="116">
        <v>209604.508217</v>
      </c>
      <c r="DD32" s="116">
        <v>207550.40896460001</v>
      </c>
      <c r="DE32" s="116">
        <v>215517.32463455002</v>
      </c>
      <c r="DF32" s="116">
        <v>212321.82430881998</v>
      </c>
      <c r="DG32" s="116">
        <v>211385.52004519</v>
      </c>
      <c r="DH32" s="116">
        <v>211146.11442757005</v>
      </c>
      <c r="DI32" s="116">
        <v>215821.99195352002</v>
      </c>
      <c r="DJ32" s="116">
        <v>219221.04224958003</v>
      </c>
      <c r="DK32" s="116">
        <v>218504.343678</v>
      </c>
      <c r="DL32" s="116">
        <v>215311.42903195001</v>
      </c>
      <c r="DM32" s="116">
        <v>213368.47502697998</v>
      </c>
      <c r="DN32" s="116">
        <v>218100.65927885997</v>
      </c>
      <c r="DO32" s="116">
        <v>217753.10945627003</v>
      </c>
      <c r="DP32" s="116">
        <v>227316.84958690999</v>
      </c>
      <c r="DQ32" s="116">
        <v>233502.68951435003</v>
      </c>
      <c r="DR32" s="116">
        <v>230026.607498</v>
      </c>
      <c r="DS32" s="116">
        <v>227158.74144340996</v>
      </c>
      <c r="DT32" s="116">
        <v>239698.87377661001</v>
      </c>
      <c r="DU32" s="116">
        <v>264707.36607721995</v>
      </c>
      <c r="DV32" s="116">
        <v>267399.05056642002</v>
      </c>
      <c r="DW32" s="116">
        <v>270345.96509456</v>
      </c>
      <c r="DX32" s="116">
        <v>269923.59629800002</v>
      </c>
      <c r="DY32" s="116">
        <v>273341.89167772996</v>
      </c>
      <c r="DZ32" s="116">
        <v>284541.74606256996</v>
      </c>
      <c r="EA32" s="116">
        <v>270901.20069896005</v>
      </c>
      <c r="EB32" s="116">
        <v>271145.30644001998</v>
      </c>
      <c r="EC32" s="116">
        <v>299759.55046706996</v>
      </c>
      <c r="ED32" s="116">
        <v>290724.58793256001</v>
      </c>
      <c r="EE32" s="116">
        <v>287039.56507263001</v>
      </c>
      <c r="EF32" s="116">
        <v>283968.85784295003</v>
      </c>
      <c r="EG32" s="116">
        <v>282248.12224435003</v>
      </c>
      <c r="EH32" s="116">
        <v>281689.79587097996</v>
      </c>
      <c r="EI32" s="116">
        <v>278615.86717316997</v>
      </c>
      <c r="EJ32" s="116">
        <v>276250.55773806002</v>
      </c>
      <c r="EK32" s="116">
        <v>278641.01362872001</v>
      </c>
      <c r="EL32" s="116">
        <v>281875.38396952994</v>
      </c>
      <c r="EM32" s="116">
        <v>288117.11658551008</v>
      </c>
      <c r="EN32" s="116">
        <v>289501.98259896005</v>
      </c>
      <c r="EO32" s="116">
        <v>297537.06755717995</v>
      </c>
      <c r="EP32" s="116">
        <v>297515.04854334</v>
      </c>
      <c r="EQ32" s="116">
        <v>300950.48507409997</v>
      </c>
      <c r="ER32" s="116">
        <v>295707.37163141998</v>
      </c>
      <c r="ES32" s="116">
        <v>293530.74989483994</v>
      </c>
      <c r="ET32" s="116">
        <v>291242.46576416004</v>
      </c>
      <c r="EU32" s="116">
        <v>292436.76395300997</v>
      </c>
      <c r="EV32" s="116">
        <v>294709.18615322001</v>
      </c>
      <c r="EW32" s="116">
        <v>301050.26842326001</v>
      </c>
      <c r="EX32" s="116">
        <v>304163.60309792997</v>
      </c>
      <c r="EY32" s="116">
        <v>303808.97482110996</v>
      </c>
      <c r="EZ32" s="116">
        <v>307962.86351383</v>
      </c>
      <c r="FA32" s="116">
        <v>301695.83231904003</v>
      </c>
      <c r="FB32" s="116">
        <v>297486.26866228</v>
      </c>
      <c r="FC32" s="116">
        <v>295823.42711217992</v>
      </c>
      <c r="FD32" s="116">
        <v>324700.21315905004</v>
      </c>
      <c r="FE32" s="116">
        <v>322515.27716656995</v>
      </c>
      <c r="FF32" s="116">
        <v>315516.14943998004</v>
      </c>
      <c r="FG32" s="116">
        <v>308817.80722180998</v>
      </c>
      <c r="FH32" s="116">
        <v>312715.08170626994</v>
      </c>
      <c r="FI32" s="116">
        <v>320554.18660205993</v>
      </c>
      <c r="FJ32" s="116">
        <v>317957.58581888006</v>
      </c>
      <c r="FK32" s="116">
        <v>317109.45570693002</v>
      </c>
      <c r="FL32" s="116">
        <v>316804.29313051002</v>
      </c>
      <c r="FM32" s="116">
        <v>322893.15001673996</v>
      </c>
      <c r="FN32" s="116">
        <v>317070.94964631001</v>
      </c>
      <c r="FO32" s="116">
        <v>320972.57229139993</v>
      </c>
      <c r="FP32" s="116">
        <v>318777.89194204006</v>
      </c>
      <c r="FQ32" s="116">
        <v>319683.15473797004</v>
      </c>
      <c r="FR32" s="116">
        <v>330428.19146835007</v>
      </c>
      <c r="FS32" s="116">
        <v>326860.82657896</v>
      </c>
      <c r="FT32" s="116">
        <v>325317.38147050008</v>
      </c>
      <c r="FU32" s="116">
        <v>321459.15220408002</v>
      </c>
      <c r="FV32" s="116">
        <v>325177.02415661991</v>
      </c>
      <c r="FW32" s="116">
        <v>320845.47203387006</v>
      </c>
      <c r="FX32" s="116">
        <v>326096.19981487008</v>
      </c>
      <c r="FY32" s="116">
        <v>333796.46997012</v>
      </c>
      <c r="FZ32" s="116">
        <v>326148.79757667001</v>
      </c>
      <c r="GA32" s="116">
        <v>326737.43383562006</v>
      </c>
      <c r="GB32" s="116">
        <v>324224.65846982994</v>
      </c>
      <c r="GC32" s="116">
        <v>347341.80689314997</v>
      </c>
      <c r="GD32" s="116">
        <v>357698.38185877999</v>
      </c>
      <c r="GE32" s="116">
        <v>363247.16774409002</v>
      </c>
      <c r="GF32" s="116">
        <v>360629.63330277003</v>
      </c>
      <c r="GG32" s="116">
        <v>364467.16407308995</v>
      </c>
      <c r="GH32" s="116">
        <v>369875.26473920996</v>
      </c>
      <c r="GI32" s="116">
        <v>382463.45278716995</v>
      </c>
      <c r="GJ32" s="116">
        <v>383228.95835382008</v>
      </c>
      <c r="GK32" s="116">
        <v>392782.35535401001</v>
      </c>
      <c r="GL32" s="116">
        <v>397550.27369123994</v>
      </c>
      <c r="GM32" s="116">
        <v>406765.18929120002</v>
      </c>
      <c r="GN32" s="116">
        <v>404908.37152945</v>
      </c>
      <c r="GO32" s="116">
        <v>417163.66932464001</v>
      </c>
    </row>
    <row r="33" spans="1:197" ht="14" thickTop="1" thickBot="1">
      <c r="A33" s="128" t="s">
        <v>316</v>
      </c>
      <c r="B33" s="116">
        <v>13891.479726360001</v>
      </c>
      <c r="C33" s="116">
        <v>14094.211685329998</v>
      </c>
      <c r="D33" s="116">
        <v>14337.107431420001</v>
      </c>
      <c r="E33" s="116">
        <v>14103.979232349999</v>
      </c>
      <c r="F33" s="116">
        <v>15069.58461652</v>
      </c>
      <c r="G33" s="116">
        <v>15810.232241899999</v>
      </c>
      <c r="H33" s="116">
        <v>14323.50870884</v>
      </c>
      <c r="I33" s="116">
        <v>16669.60462011</v>
      </c>
      <c r="J33" s="116">
        <v>15531.795894049999</v>
      </c>
      <c r="K33" s="116">
        <v>15183.499579770001</v>
      </c>
      <c r="L33" s="116">
        <v>16280.8543844</v>
      </c>
      <c r="M33" s="116">
        <v>15497.279302860001</v>
      </c>
      <c r="N33" s="116">
        <v>15616.67994401</v>
      </c>
      <c r="O33" s="116">
        <v>15796.920997279998</v>
      </c>
      <c r="P33" s="116">
        <v>15078.60491797</v>
      </c>
      <c r="Q33" s="116">
        <v>15730.911209639999</v>
      </c>
      <c r="R33" s="116">
        <v>16177.50400021</v>
      </c>
      <c r="S33" s="116">
        <v>15304.127273100001</v>
      </c>
      <c r="T33" s="116">
        <v>16658.293228270002</v>
      </c>
      <c r="U33" s="116">
        <v>17511.833478410001</v>
      </c>
      <c r="V33" s="116">
        <v>16430.343966099997</v>
      </c>
      <c r="W33" s="116">
        <v>17250.45005168</v>
      </c>
      <c r="X33" s="116">
        <v>17576.786753969998</v>
      </c>
      <c r="Y33" s="116">
        <v>16233.811541770001</v>
      </c>
      <c r="Z33" s="116">
        <v>16535.456280859999</v>
      </c>
      <c r="AA33" s="116">
        <v>17531.30726623</v>
      </c>
      <c r="AB33" s="116">
        <v>16580.242107330003</v>
      </c>
      <c r="AC33" s="116">
        <v>16104.746184070003</v>
      </c>
      <c r="AD33" s="116">
        <v>17095.7740108</v>
      </c>
      <c r="AE33" s="116">
        <v>15549.538147990001</v>
      </c>
      <c r="AF33" s="116">
        <v>15902.897122699998</v>
      </c>
      <c r="AG33" s="116">
        <v>15844.47060999</v>
      </c>
      <c r="AH33" s="116">
        <v>16154.038286320001</v>
      </c>
      <c r="AI33" s="116">
        <v>15619.665487260003</v>
      </c>
      <c r="AJ33" s="116">
        <v>15705.748948049999</v>
      </c>
      <c r="AK33" s="116">
        <v>15747.02203654</v>
      </c>
      <c r="AL33" s="116">
        <v>14271.05160467</v>
      </c>
      <c r="AM33" s="116">
        <v>14036.516616760002</v>
      </c>
      <c r="AN33" s="116">
        <v>14263.63605259</v>
      </c>
      <c r="AO33" s="116">
        <v>14067.543575420003</v>
      </c>
      <c r="AP33" s="116">
        <v>12923.792103299998</v>
      </c>
      <c r="AQ33" s="116">
        <v>11584.374591719999</v>
      </c>
      <c r="AR33" s="116">
        <v>12946.46173528</v>
      </c>
      <c r="AS33" s="116">
        <v>12758.858254329998</v>
      </c>
      <c r="AT33" s="116">
        <v>13059.963540439998</v>
      </c>
      <c r="AU33" s="116">
        <v>12017.59200785</v>
      </c>
      <c r="AV33" s="116">
        <v>11485.82944643</v>
      </c>
      <c r="AW33" s="116">
        <v>11801.651420709999</v>
      </c>
      <c r="AX33" s="116">
        <v>11568.88602638</v>
      </c>
      <c r="AY33" s="116">
        <v>14407.926972059999</v>
      </c>
      <c r="AZ33" s="116">
        <v>15761.807688909998</v>
      </c>
      <c r="BA33" s="116">
        <v>16379.336456870002</v>
      </c>
      <c r="BB33" s="116">
        <v>15706.763275809999</v>
      </c>
      <c r="BC33" s="116">
        <v>15992.23403003</v>
      </c>
      <c r="BD33" s="116">
        <v>17137.92435574</v>
      </c>
      <c r="BE33" s="116">
        <v>17212.492415009998</v>
      </c>
      <c r="BF33" s="116">
        <v>17137.92435574</v>
      </c>
      <c r="BG33" s="116">
        <v>16396.538765059999</v>
      </c>
      <c r="BH33" s="116">
        <v>16490.294983189997</v>
      </c>
      <c r="BI33" s="116">
        <v>16233.33440369</v>
      </c>
      <c r="BJ33" s="116">
        <v>17497.99957326</v>
      </c>
      <c r="BK33" s="116">
        <v>17282.869230399996</v>
      </c>
      <c r="BL33" s="116">
        <v>17588.774808520004</v>
      </c>
      <c r="BM33" s="116">
        <v>18286.351261469998</v>
      </c>
      <c r="BN33" s="116">
        <v>18186.814152340005</v>
      </c>
      <c r="BO33" s="116">
        <v>17146.381603580001</v>
      </c>
      <c r="BP33" s="116">
        <v>16464.757906119998</v>
      </c>
      <c r="BQ33" s="116">
        <v>17542.095161210003</v>
      </c>
      <c r="BR33" s="116">
        <v>17525.561782889999</v>
      </c>
      <c r="BS33" s="116">
        <v>17765.931730350003</v>
      </c>
      <c r="BT33" s="116">
        <v>17238.70609887</v>
      </c>
      <c r="BU33" s="116">
        <v>16321.818216060001</v>
      </c>
      <c r="BV33" s="116">
        <v>17523.813065170001</v>
      </c>
      <c r="BW33" s="116">
        <v>18533.498056659999</v>
      </c>
      <c r="BX33" s="116">
        <v>19036.498783040002</v>
      </c>
      <c r="BY33" s="116">
        <v>18563.787751510001</v>
      </c>
      <c r="BZ33" s="116">
        <v>18233.799935040002</v>
      </c>
      <c r="CA33" s="116">
        <v>19005.766731949996</v>
      </c>
      <c r="CB33" s="116">
        <v>19721.972903540001</v>
      </c>
      <c r="CC33" s="116">
        <v>19912.6037765</v>
      </c>
      <c r="CD33" s="116">
        <v>19862.872640949998</v>
      </c>
      <c r="CE33" s="116">
        <v>19488.53686163</v>
      </c>
      <c r="CF33" s="116">
        <v>18272.35340344</v>
      </c>
      <c r="CG33" s="116">
        <v>18098.006797989998</v>
      </c>
      <c r="CH33" s="116">
        <v>18291.722300449997</v>
      </c>
      <c r="CI33" s="116">
        <v>18824.14349065</v>
      </c>
      <c r="CJ33" s="116">
        <v>18706.612042389999</v>
      </c>
      <c r="CK33" s="116">
        <v>19414.240848000001</v>
      </c>
      <c r="CL33" s="116">
        <v>18343.018118449996</v>
      </c>
      <c r="CM33" s="116">
        <v>19008.090184159999</v>
      </c>
      <c r="CN33" s="116">
        <v>18085.420212770001</v>
      </c>
      <c r="CO33" s="116">
        <v>19207.632384779998</v>
      </c>
      <c r="CP33" s="116">
        <v>18997.811510750002</v>
      </c>
      <c r="CQ33" s="116">
        <v>18056.97150422</v>
      </c>
      <c r="CR33" s="116">
        <v>18819.417890000001</v>
      </c>
      <c r="CS33" s="116">
        <v>18076.859837399999</v>
      </c>
      <c r="CT33" s="116">
        <v>18964.319261470002</v>
      </c>
      <c r="CU33" s="116">
        <v>19013.332725590004</v>
      </c>
      <c r="CV33" s="116">
        <v>18954.153233360001</v>
      </c>
      <c r="CW33" s="116">
        <v>18155.25539409</v>
      </c>
      <c r="CX33" s="116">
        <v>19178.44405939</v>
      </c>
      <c r="CY33" s="116">
        <v>18789.413551659996</v>
      </c>
      <c r="CZ33" s="116">
        <v>17734.95908479</v>
      </c>
      <c r="DA33" s="116">
        <v>17655.286547990003</v>
      </c>
      <c r="DB33" s="116">
        <v>18491.170421499999</v>
      </c>
      <c r="DC33" s="116">
        <v>17933.628713999999</v>
      </c>
      <c r="DD33" s="116">
        <v>18699.419796439997</v>
      </c>
      <c r="DE33" s="116">
        <v>18226.852227089999</v>
      </c>
      <c r="DF33" s="116">
        <v>19450.954372229997</v>
      </c>
      <c r="DG33" s="116">
        <v>18583.698982049998</v>
      </c>
      <c r="DH33" s="116">
        <v>19428.474765520001</v>
      </c>
      <c r="DI33" s="116">
        <v>19461.946563190002</v>
      </c>
      <c r="DJ33" s="116">
        <v>18694.721881939997</v>
      </c>
      <c r="DK33" s="116">
        <v>19231.006684</v>
      </c>
      <c r="DL33" s="116">
        <v>20177.792917540002</v>
      </c>
      <c r="DM33" s="116">
        <v>21840.253764569999</v>
      </c>
      <c r="DN33" s="116">
        <v>22101.495780449997</v>
      </c>
      <c r="DO33" s="116">
        <v>21214.889107999999</v>
      </c>
      <c r="DP33" s="116">
        <v>19500.13157628</v>
      </c>
      <c r="DQ33" s="116">
        <v>19878.512726299999</v>
      </c>
      <c r="DR33" s="116">
        <v>20933.529164</v>
      </c>
      <c r="DS33" s="116">
        <v>20592.888485400003</v>
      </c>
      <c r="DT33" s="116">
        <v>21509.124306779999</v>
      </c>
      <c r="DU33" s="116">
        <v>21835.075897909996</v>
      </c>
      <c r="DV33" s="116">
        <v>21719.53588186</v>
      </c>
      <c r="DW33" s="116">
        <v>21917.593226070003</v>
      </c>
      <c r="DX33" s="116">
        <v>22618.66897775</v>
      </c>
      <c r="DY33" s="116">
        <v>22171.063215200003</v>
      </c>
      <c r="DZ33" s="116">
        <v>21824.839829559998</v>
      </c>
      <c r="EA33" s="116">
        <v>21793.991493360001</v>
      </c>
      <c r="EB33" s="116">
        <v>20699.296691719999</v>
      </c>
      <c r="EC33" s="116">
        <v>20807.97832228</v>
      </c>
      <c r="ED33" s="116">
        <v>23172.544104589997</v>
      </c>
      <c r="EE33" s="116">
        <v>21464.937965599998</v>
      </c>
      <c r="EF33" s="116">
        <v>21148.792584840001</v>
      </c>
      <c r="EG33" s="116">
        <v>21791.177652830003</v>
      </c>
      <c r="EH33" s="116">
        <v>22764.499224310002</v>
      </c>
      <c r="EI33" s="116">
        <v>22177.111576970001</v>
      </c>
      <c r="EJ33" s="116">
        <v>24817.436385500001</v>
      </c>
      <c r="EK33" s="116">
        <v>33985.505239549995</v>
      </c>
      <c r="EL33" s="116">
        <v>35935.564359249998</v>
      </c>
      <c r="EM33" s="116">
        <v>32619.302654049996</v>
      </c>
      <c r="EN33" s="116">
        <v>33170.326759539996</v>
      </c>
      <c r="EO33" s="116">
        <v>33291.471421490009</v>
      </c>
      <c r="EP33" s="116">
        <v>33492.187689809994</v>
      </c>
      <c r="EQ33" s="116">
        <v>34720.658263750003</v>
      </c>
      <c r="ER33" s="116">
        <v>36965.940358339998</v>
      </c>
      <c r="ES33" s="116">
        <v>35634.686795829999</v>
      </c>
      <c r="ET33" s="116">
        <v>34663.246870399991</v>
      </c>
      <c r="EU33" s="116">
        <v>36964.50426704</v>
      </c>
      <c r="EV33" s="116">
        <v>35384.710094240007</v>
      </c>
      <c r="EW33" s="116">
        <v>36361.637708479997</v>
      </c>
      <c r="EX33" s="116">
        <v>36567.96288829</v>
      </c>
      <c r="EY33" s="116">
        <v>35742.669843650001</v>
      </c>
      <c r="EZ33" s="116">
        <v>36526.931925609999</v>
      </c>
      <c r="FA33" s="116">
        <v>35949.280128170001</v>
      </c>
      <c r="FB33" s="116">
        <v>36111.557575599996</v>
      </c>
      <c r="FC33" s="116">
        <v>36382.828747190004</v>
      </c>
      <c r="FD33" s="116">
        <v>36467.896455970003</v>
      </c>
      <c r="FE33" s="116">
        <v>36112.710125960002</v>
      </c>
      <c r="FF33" s="116">
        <v>37782.073759779996</v>
      </c>
      <c r="FG33" s="116">
        <v>37345.296659480002</v>
      </c>
      <c r="FH33" s="116">
        <v>37438.707498440002</v>
      </c>
      <c r="FI33" s="116">
        <v>37902.860308529998</v>
      </c>
      <c r="FJ33" s="116">
        <v>37212.844325949918</v>
      </c>
      <c r="FK33" s="116">
        <v>38078.687788080024</v>
      </c>
      <c r="FL33" s="116">
        <v>37008.2333981599</v>
      </c>
      <c r="FM33" s="116">
        <v>36518.696425160037</v>
      </c>
      <c r="FN33" s="116">
        <v>39506.123684999999</v>
      </c>
      <c r="FO33" s="116">
        <v>38613.796737970035</v>
      </c>
      <c r="FP33" s="116">
        <v>43179.937933779947</v>
      </c>
      <c r="FQ33" s="116">
        <v>38946.30176891997</v>
      </c>
      <c r="FR33" s="116">
        <v>40231.193903449916</v>
      </c>
      <c r="FS33" s="116">
        <v>39287.396517719972</v>
      </c>
      <c r="FT33" s="116">
        <v>40546.292150460009</v>
      </c>
      <c r="FU33" s="116">
        <v>41734.422933689915</v>
      </c>
      <c r="FV33" s="116">
        <v>42825.149243360072</v>
      </c>
      <c r="FW33" s="116">
        <v>39874.986447349977</v>
      </c>
      <c r="FX33" s="116">
        <v>43489.884643529964</v>
      </c>
      <c r="FY33" s="116">
        <v>41702.955186540021</v>
      </c>
      <c r="FZ33" s="116">
        <v>42087.085577660037</v>
      </c>
      <c r="GA33" s="116">
        <v>41183.706158850007</v>
      </c>
      <c r="GB33" s="116">
        <v>46712.648766780003</v>
      </c>
      <c r="GC33" s="116">
        <v>43326.542667160014</v>
      </c>
      <c r="GD33" s="116">
        <v>44194.084964960035</v>
      </c>
      <c r="GE33" s="116">
        <v>43633.121263000023</v>
      </c>
      <c r="GF33" s="116">
        <v>45339.196555189941</v>
      </c>
      <c r="GG33" s="116">
        <v>46260.596694860018</v>
      </c>
      <c r="GH33" s="116">
        <v>49907.802746620036</v>
      </c>
      <c r="GI33" s="116">
        <v>48780.469270190028</v>
      </c>
      <c r="GJ33" s="116">
        <v>50915.346568330002</v>
      </c>
      <c r="GK33" s="116">
        <v>50128.500360029997</v>
      </c>
      <c r="GL33" s="116">
        <v>55013.297827100003</v>
      </c>
      <c r="GM33" s="116">
        <v>55261.944160299994</v>
      </c>
      <c r="GN33" s="116">
        <v>52918.989900559995</v>
      </c>
      <c r="GO33" s="116">
        <v>52619.68934674</v>
      </c>
    </row>
    <row r="34" spans="1:197" ht="14" thickTop="1" thickBot="1">
      <c r="A34" s="128" t="s">
        <v>317</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row>
    <row r="35" spans="1:197" ht="13" thickTop="1">
      <c r="AX35" s="133"/>
      <c r="AY35" s="133"/>
      <c r="AZ35" s="133"/>
      <c r="BA35" s="133"/>
      <c r="BB35" s="133"/>
      <c r="BC35" s="133"/>
      <c r="BD35" s="133"/>
      <c r="BE35" s="133"/>
      <c r="BF35" s="133"/>
      <c r="BG35" s="133"/>
      <c r="BH35" s="133"/>
      <c r="BI35" s="133"/>
      <c r="BJ35" s="133"/>
      <c r="BK35" s="133"/>
      <c r="BL35" s="133"/>
      <c r="BM35" s="133"/>
      <c r="BN35" s="133"/>
      <c r="BO35" s="133"/>
      <c r="BP35" s="133"/>
      <c r="BQ35" s="133"/>
      <c r="BR35" s="133"/>
      <c r="BS35" s="133"/>
      <c r="BT35" s="133"/>
      <c r="EK35"/>
      <c r="FF35"/>
      <c r="FG35"/>
      <c r="FH35"/>
    </row>
    <row r="36" spans="1:197">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row>
    <row r="37" spans="1:197">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row>
    <row r="38" spans="1:197">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row>
  </sheetData>
  <mergeCells count="1">
    <mergeCell ref="A3:E3"/>
  </mergeCell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75F0-6E5F-4AD3-AE82-A9AE0FFA291D}">
  <sheetPr>
    <tabColor indexed="12"/>
  </sheetPr>
  <dimension ref="A1:GO46"/>
  <sheetViews>
    <sheetView zoomScale="85" zoomScaleNormal="85" workbookViewId="0">
      <pane xSplit="1" ySplit="2" topLeftCell="GI3" activePane="bottomRight" state="frozen"/>
      <selection activeCell="EC70" sqref="EC70"/>
      <selection pane="topRight" activeCell="EC70" sqref="EC70"/>
      <selection pane="bottomLeft" activeCell="EC70" sqref="EC70"/>
      <selection pane="bottomRight" activeCell="GR28" sqref="GR28"/>
    </sheetView>
  </sheetViews>
  <sheetFormatPr baseColWidth="10" defaultColWidth="31" defaultRowHeight="12.5"/>
  <cols>
    <col min="1" max="1" width="65.1796875" style="123" customWidth="1"/>
    <col min="2" max="25" width="14" style="123" customWidth="1"/>
    <col min="26" max="26" width="9.81640625" style="123" customWidth="1"/>
    <col min="27" max="72" width="9.453125" style="123" customWidth="1"/>
    <col min="73" max="73" width="8.7265625" style="123" customWidth="1"/>
    <col min="74" max="74" width="7.81640625" style="123" bestFit="1" customWidth="1"/>
    <col min="75" max="75" width="6.54296875" style="123" bestFit="1" customWidth="1"/>
    <col min="76" max="76" width="10" style="123" bestFit="1" customWidth="1"/>
    <col min="77" max="78" width="6.54296875" style="123" bestFit="1" customWidth="1"/>
    <col min="79" max="93" width="10" style="123" bestFit="1" customWidth="1"/>
    <col min="94" max="94" width="6.7265625" style="123" bestFit="1" customWidth="1"/>
    <col min="95" max="100" width="10.54296875" style="123" customWidth="1"/>
    <col min="101" max="109" width="6.54296875" style="123" bestFit="1" customWidth="1"/>
    <col min="110" max="123" width="7.7265625" style="123" bestFit="1" customWidth="1"/>
    <col min="124" max="130" width="7.7265625" style="123" customWidth="1"/>
    <col min="131" max="131" width="7.1796875" style="123" bestFit="1" customWidth="1"/>
    <col min="132" max="133" width="7.7265625" style="123" bestFit="1" customWidth="1"/>
    <col min="134" max="134" width="9.26953125" style="123" bestFit="1" customWidth="1"/>
    <col min="135" max="140" width="7.7265625" style="123" bestFit="1" customWidth="1"/>
    <col min="141" max="141" width="8.81640625" style="123" bestFit="1" customWidth="1"/>
    <col min="142" max="142" width="11.54296875" style="123" bestFit="1" customWidth="1"/>
    <col min="143" max="143" width="9.7265625" style="123" bestFit="1" customWidth="1"/>
    <col min="144" max="144" width="11.54296875" style="123" bestFit="1" customWidth="1"/>
    <col min="145" max="145" width="11.453125" style="123" bestFit="1" customWidth="1"/>
    <col min="146" max="146" width="9.453125" style="123" customWidth="1"/>
    <col min="147" max="147" width="10.54296875" style="123" bestFit="1" customWidth="1"/>
    <col min="148" max="148" width="8.7265625" style="123" bestFit="1" customWidth="1"/>
    <col min="149" max="151" width="7.7265625" style="123" bestFit="1" customWidth="1"/>
    <col min="152" max="152" width="9" style="123" customWidth="1"/>
    <col min="153" max="153" width="9" style="123" bestFit="1" customWidth="1"/>
    <col min="154" max="155" width="11.7265625" style="123" bestFit="1" customWidth="1"/>
    <col min="156" max="157" width="7.7265625" style="123" bestFit="1" customWidth="1"/>
    <col min="158" max="158" width="9.453125" style="123" bestFit="1" customWidth="1"/>
    <col min="159" max="171" width="7.7265625" style="123" bestFit="1" customWidth="1"/>
    <col min="172" max="172" width="10" style="123" customWidth="1"/>
    <col min="173" max="173" width="11.7265625" style="123" customWidth="1"/>
    <col min="174" max="174" width="14.453125" style="123" customWidth="1"/>
    <col min="175" max="176" width="13.1796875" style="123" customWidth="1"/>
    <col min="177" max="178" width="9.54296875" style="123" customWidth="1"/>
    <col min="179" max="179" width="11.7265625" style="123" customWidth="1"/>
    <col min="180" max="180" width="9.453125" style="123" customWidth="1"/>
    <col min="181" max="181" width="11.1796875" style="123" customWidth="1"/>
    <col min="182" max="182" width="11.26953125" style="123" customWidth="1"/>
    <col min="183" max="184" width="9.81640625" style="123" customWidth="1"/>
    <col min="185" max="186" width="7.7265625" style="123" bestFit="1" customWidth="1"/>
    <col min="187" max="188" width="8.453125" style="123" customWidth="1"/>
    <col min="189" max="189" width="11.453125" style="123" customWidth="1"/>
    <col min="190" max="190" width="12.26953125" style="123" customWidth="1"/>
    <col min="191" max="191" width="14.7265625" style="123" customWidth="1"/>
    <col min="192" max="192" width="9.7265625" style="123" customWidth="1"/>
    <col min="193" max="193" width="7.7265625" style="123" customWidth="1"/>
    <col min="194" max="194" width="10.54296875" style="123" customWidth="1"/>
    <col min="195" max="195" width="7.7265625" style="123" bestFit="1" customWidth="1"/>
    <col min="196" max="197" width="13.26953125" style="123" customWidth="1"/>
    <col min="198" max="252" width="31" style="123"/>
    <col min="253" max="253" width="65.1796875" style="123" customWidth="1"/>
    <col min="254" max="277" width="14" style="123" customWidth="1"/>
    <col min="278" max="278" width="9.81640625" style="123" customWidth="1"/>
    <col min="279" max="324" width="9.453125" style="123" customWidth="1"/>
    <col min="325" max="325" width="8.7265625" style="123" customWidth="1"/>
    <col min="326" max="326" width="7.81640625" style="123" bestFit="1" customWidth="1"/>
    <col min="327" max="327" width="6.54296875" style="123" bestFit="1" customWidth="1"/>
    <col min="328" max="328" width="10" style="123" bestFit="1" customWidth="1"/>
    <col min="329" max="330" width="6.54296875" style="123" bestFit="1" customWidth="1"/>
    <col min="331" max="345" width="10" style="123" bestFit="1" customWidth="1"/>
    <col min="346" max="346" width="6.7265625" style="123" bestFit="1" customWidth="1"/>
    <col min="347" max="352" width="10.54296875" style="123" customWidth="1"/>
    <col min="353" max="361" width="6.54296875" style="123" bestFit="1" customWidth="1"/>
    <col min="362" max="375" width="7.7265625" style="123" bestFit="1" customWidth="1"/>
    <col min="376" max="382" width="7.7265625" style="123" customWidth="1"/>
    <col min="383" max="508" width="31" style="123"/>
    <col min="509" max="509" width="65.1796875" style="123" customWidth="1"/>
    <col min="510" max="533" width="14" style="123" customWidth="1"/>
    <col min="534" max="534" width="9.81640625" style="123" customWidth="1"/>
    <col min="535" max="580" width="9.453125" style="123" customWidth="1"/>
    <col min="581" max="581" width="8.7265625" style="123" customWidth="1"/>
    <col min="582" max="582" width="7.81640625" style="123" bestFit="1" customWidth="1"/>
    <col min="583" max="583" width="6.54296875" style="123" bestFit="1" customWidth="1"/>
    <col min="584" max="584" width="10" style="123" bestFit="1" customWidth="1"/>
    <col min="585" max="586" width="6.54296875" style="123" bestFit="1" customWidth="1"/>
    <col min="587" max="601" width="10" style="123" bestFit="1" customWidth="1"/>
    <col min="602" max="602" width="6.7265625" style="123" bestFit="1" customWidth="1"/>
    <col min="603" max="608" width="10.54296875" style="123" customWidth="1"/>
    <col min="609" max="617" width="6.54296875" style="123" bestFit="1" customWidth="1"/>
    <col min="618" max="631" width="7.7265625" style="123" bestFit="1" customWidth="1"/>
    <col min="632" max="638" width="7.7265625" style="123" customWidth="1"/>
    <col min="639" max="764" width="31" style="123"/>
    <col min="765" max="765" width="65.1796875" style="123" customWidth="1"/>
    <col min="766" max="789" width="14" style="123" customWidth="1"/>
    <col min="790" max="790" width="9.81640625" style="123" customWidth="1"/>
    <col min="791" max="836" width="9.453125" style="123" customWidth="1"/>
    <col min="837" max="837" width="8.7265625" style="123" customWidth="1"/>
    <col min="838" max="838" width="7.81640625" style="123" bestFit="1" customWidth="1"/>
    <col min="839" max="839" width="6.54296875" style="123" bestFit="1" customWidth="1"/>
    <col min="840" max="840" width="10" style="123" bestFit="1" customWidth="1"/>
    <col min="841" max="842" width="6.54296875" style="123" bestFit="1" customWidth="1"/>
    <col min="843" max="857" width="10" style="123" bestFit="1" customWidth="1"/>
    <col min="858" max="858" width="6.7265625" style="123" bestFit="1" customWidth="1"/>
    <col min="859" max="864" width="10.54296875" style="123" customWidth="1"/>
    <col min="865" max="873" width="6.54296875" style="123" bestFit="1" customWidth="1"/>
    <col min="874" max="887" width="7.7265625" style="123" bestFit="1" customWidth="1"/>
    <col min="888" max="894" width="7.7265625" style="123" customWidth="1"/>
    <col min="895" max="1020" width="31" style="123"/>
    <col min="1021" max="1021" width="65.1796875" style="123" customWidth="1"/>
    <col min="1022" max="1045" width="14" style="123" customWidth="1"/>
    <col min="1046" max="1046" width="9.81640625" style="123" customWidth="1"/>
    <col min="1047" max="1092" width="9.453125" style="123" customWidth="1"/>
    <col min="1093" max="1093" width="8.7265625" style="123" customWidth="1"/>
    <col min="1094" max="1094" width="7.81640625" style="123" bestFit="1" customWidth="1"/>
    <col min="1095" max="1095" width="6.54296875" style="123" bestFit="1" customWidth="1"/>
    <col min="1096" max="1096" width="10" style="123" bestFit="1" customWidth="1"/>
    <col min="1097" max="1098" width="6.54296875" style="123" bestFit="1" customWidth="1"/>
    <col min="1099" max="1113" width="10" style="123" bestFit="1" customWidth="1"/>
    <col min="1114" max="1114" width="6.7265625" style="123" bestFit="1" customWidth="1"/>
    <col min="1115" max="1120" width="10.54296875" style="123" customWidth="1"/>
    <col min="1121" max="1129" width="6.54296875" style="123" bestFit="1" customWidth="1"/>
    <col min="1130" max="1143" width="7.7265625" style="123" bestFit="1" customWidth="1"/>
    <col min="1144" max="1150" width="7.7265625" style="123" customWidth="1"/>
    <col min="1151" max="1276" width="31" style="123"/>
    <col min="1277" max="1277" width="65.1796875" style="123" customWidth="1"/>
    <col min="1278" max="1301" width="14" style="123" customWidth="1"/>
    <col min="1302" max="1302" width="9.81640625" style="123" customWidth="1"/>
    <col min="1303" max="1348" width="9.453125" style="123" customWidth="1"/>
    <col min="1349" max="1349" width="8.7265625" style="123" customWidth="1"/>
    <col min="1350" max="1350" width="7.81640625" style="123" bestFit="1" customWidth="1"/>
    <col min="1351" max="1351" width="6.54296875" style="123" bestFit="1" customWidth="1"/>
    <col min="1352" max="1352" width="10" style="123" bestFit="1" customWidth="1"/>
    <col min="1353" max="1354" width="6.54296875" style="123" bestFit="1" customWidth="1"/>
    <col min="1355" max="1369" width="10" style="123" bestFit="1" customWidth="1"/>
    <col min="1370" max="1370" width="6.7265625" style="123" bestFit="1" customWidth="1"/>
    <col min="1371" max="1376" width="10.54296875" style="123" customWidth="1"/>
    <col min="1377" max="1385" width="6.54296875" style="123" bestFit="1" customWidth="1"/>
    <col min="1386" max="1399" width="7.7265625" style="123" bestFit="1" customWidth="1"/>
    <col min="1400" max="1406" width="7.7265625" style="123" customWidth="1"/>
    <col min="1407" max="1532" width="31" style="123"/>
    <col min="1533" max="1533" width="65.1796875" style="123" customWidth="1"/>
    <col min="1534" max="1557" width="14" style="123" customWidth="1"/>
    <col min="1558" max="1558" width="9.81640625" style="123" customWidth="1"/>
    <col min="1559" max="1604" width="9.453125" style="123" customWidth="1"/>
    <col min="1605" max="1605" width="8.7265625" style="123" customWidth="1"/>
    <col min="1606" max="1606" width="7.81640625" style="123" bestFit="1" customWidth="1"/>
    <col min="1607" max="1607" width="6.54296875" style="123" bestFit="1" customWidth="1"/>
    <col min="1608" max="1608" width="10" style="123" bestFit="1" customWidth="1"/>
    <col min="1609" max="1610" width="6.54296875" style="123" bestFit="1" customWidth="1"/>
    <col min="1611" max="1625" width="10" style="123" bestFit="1" customWidth="1"/>
    <col min="1626" max="1626" width="6.7265625" style="123" bestFit="1" customWidth="1"/>
    <col min="1627" max="1632" width="10.54296875" style="123" customWidth="1"/>
    <col min="1633" max="1641" width="6.54296875" style="123" bestFit="1" customWidth="1"/>
    <col min="1642" max="1655" width="7.7265625" style="123" bestFit="1" customWidth="1"/>
    <col min="1656" max="1662" width="7.7265625" style="123" customWidth="1"/>
    <col min="1663" max="1788" width="31" style="123"/>
    <col min="1789" max="1789" width="65.1796875" style="123" customWidth="1"/>
    <col min="1790" max="1813" width="14" style="123" customWidth="1"/>
    <col min="1814" max="1814" width="9.81640625" style="123" customWidth="1"/>
    <col min="1815" max="1860" width="9.453125" style="123" customWidth="1"/>
    <col min="1861" max="1861" width="8.7265625" style="123" customWidth="1"/>
    <col min="1862" max="1862" width="7.81640625" style="123" bestFit="1" customWidth="1"/>
    <col min="1863" max="1863" width="6.54296875" style="123" bestFit="1" customWidth="1"/>
    <col min="1864" max="1864" width="10" style="123" bestFit="1" customWidth="1"/>
    <col min="1865" max="1866" width="6.54296875" style="123" bestFit="1" customWidth="1"/>
    <col min="1867" max="1881" width="10" style="123" bestFit="1" customWidth="1"/>
    <col min="1882" max="1882" width="6.7265625" style="123" bestFit="1" customWidth="1"/>
    <col min="1883" max="1888" width="10.54296875" style="123" customWidth="1"/>
    <col min="1889" max="1897" width="6.54296875" style="123" bestFit="1" customWidth="1"/>
    <col min="1898" max="1911" width="7.7265625" style="123" bestFit="1" customWidth="1"/>
    <col min="1912" max="1918" width="7.7265625" style="123" customWidth="1"/>
    <col min="1919" max="2044" width="31" style="123"/>
    <col min="2045" max="2045" width="65.1796875" style="123" customWidth="1"/>
    <col min="2046" max="2069" width="14" style="123" customWidth="1"/>
    <col min="2070" max="2070" width="9.81640625" style="123" customWidth="1"/>
    <col min="2071" max="2116" width="9.453125" style="123" customWidth="1"/>
    <col min="2117" max="2117" width="8.7265625" style="123" customWidth="1"/>
    <col min="2118" max="2118" width="7.81640625" style="123" bestFit="1" customWidth="1"/>
    <col min="2119" max="2119" width="6.54296875" style="123" bestFit="1" customWidth="1"/>
    <col min="2120" max="2120" width="10" style="123" bestFit="1" customWidth="1"/>
    <col min="2121" max="2122" width="6.54296875" style="123" bestFit="1" customWidth="1"/>
    <col min="2123" max="2137" width="10" style="123" bestFit="1" customWidth="1"/>
    <col min="2138" max="2138" width="6.7265625" style="123" bestFit="1" customWidth="1"/>
    <col min="2139" max="2144" width="10.54296875" style="123" customWidth="1"/>
    <col min="2145" max="2153" width="6.54296875" style="123" bestFit="1" customWidth="1"/>
    <col min="2154" max="2167" width="7.7265625" style="123" bestFit="1" customWidth="1"/>
    <col min="2168" max="2174" width="7.7265625" style="123" customWidth="1"/>
    <col min="2175" max="2300" width="31" style="123"/>
    <col min="2301" max="2301" width="65.1796875" style="123" customWidth="1"/>
    <col min="2302" max="2325" width="14" style="123" customWidth="1"/>
    <col min="2326" max="2326" width="9.81640625" style="123" customWidth="1"/>
    <col min="2327" max="2372" width="9.453125" style="123" customWidth="1"/>
    <col min="2373" max="2373" width="8.7265625" style="123" customWidth="1"/>
    <col min="2374" max="2374" width="7.81640625" style="123" bestFit="1" customWidth="1"/>
    <col min="2375" max="2375" width="6.54296875" style="123" bestFit="1" customWidth="1"/>
    <col min="2376" max="2376" width="10" style="123" bestFit="1" customWidth="1"/>
    <col min="2377" max="2378" width="6.54296875" style="123" bestFit="1" customWidth="1"/>
    <col min="2379" max="2393" width="10" style="123" bestFit="1" customWidth="1"/>
    <col min="2394" max="2394" width="6.7265625" style="123" bestFit="1" customWidth="1"/>
    <col min="2395" max="2400" width="10.54296875" style="123" customWidth="1"/>
    <col min="2401" max="2409" width="6.54296875" style="123" bestFit="1" customWidth="1"/>
    <col min="2410" max="2423" width="7.7265625" style="123" bestFit="1" customWidth="1"/>
    <col min="2424" max="2430" width="7.7265625" style="123" customWidth="1"/>
    <col min="2431" max="2556" width="31" style="123"/>
    <col min="2557" max="2557" width="65.1796875" style="123" customWidth="1"/>
    <col min="2558" max="2581" width="14" style="123" customWidth="1"/>
    <col min="2582" max="2582" width="9.81640625" style="123" customWidth="1"/>
    <col min="2583" max="2628" width="9.453125" style="123" customWidth="1"/>
    <col min="2629" max="2629" width="8.7265625" style="123" customWidth="1"/>
    <col min="2630" max="2630" width="7.81640625" style="123" bestFit="1" customWidth="1"/>
    <col min="2631" max="2631" width="6.54296875" style="123" bestFit="1" customWidth="1"/>
    <col min="2632" max="2632" width="10" style="123" bestFit="1" customWidth="1"/>
    <col min="2633" max="2634" width="6.54296875" style="123" bestFit="1" customWidth="1"/>
    <col min="2635" max="2649" width="10" style="123" bestFit="1" customWidth="1"/>
    <col min="2650" max="2650" width="6.7265625" style="123" bestFit="1" customWidth="1"/>
    <col min="2651" max="2656" width="10.54296875" style="123" customWidth="1"/>
    <col min="2657" max="2665" width="6.54296875" style="123" bestFit="1" customWidth="1"/>
    <col min="2666" max="2679" width="7.7265625" style="123" bestFit="1" customWidth="1"/>
    <col min="2680" max="2686" width="7.7265625" style="123" customWidth="1"/>
    <col min="2687" max="2812" width="31" style="123"/>
    <col min="2813" max="2813" width="65.1796875" style="123" customWidth="1"/>
    <col min="2814" max="2837" width="14" style="123" customWidth="1"/>
    <col min="2838" max="2838" width="9.81640625" style="123" customWidth="1"/>
    <col min="2839" max="2884" width="9.453125" style="123" customWidth="1"/>
    <col min="2885" max="2885" width="8.7265625" style="123" customWidth="1"/>
    <col min="2886" max="2886" width="7.81640625" style="123" bestFit="1" customWidth="1"/>
    <col min="2887" max="2887" width="6.54296875" style="123" bestFit="1" customWidth="1"/>
    <col min="2888" max="2888" width="10" style="123" bestFit="1" customWidth="1"/>
    <col min="2889" max="2890" width="6.54296875" style="123" bestFit="1" customWidth="1"/>
    <col min="2891" max="2905" width="10" style="123" bestFit="1" customWidth="1"/>
    <col min="2906" max="2906" width="6.7265625" style="123" bestFit="1" customWidth="1"/>
    <col min="2907" max="2912" width="10.54296875" style="123" customWidth="1"/>
    <col min="2913" max="2921" width="6.54296875" style="123" bestFit="1" customWidth="1"/>
    <col min="2922" max="2935" width="7.7265625" style="123" bestFit="1" customWidth="1"/>
    <col min="2936" max="2942" width="7.7265625" style="123" customWidth="1"/>
    <col min="2943" max="3068" width="31" style="123"/>
    <col min="3069" max="3069" width="65.1796875" style="123" customWidth="1"/>
    <col min="3070" max="3093" width="14" style="123" customWidth="1"/>
    <col min="3094" max="3094" width="9.81640625" style="123" customWidth="1"/>
    <col min="3095" max="3140" width="9.453125" style="123" customWidth="1"/>
    <col min="3141" max="3141" width="8.7265625" style="123" customWidth="1"/>
    <col min="3142" max="3142" width="7.81640625" style="123" bestFit="1" customWidth="1"/>
    <col min="3143" max="3143" width="6.54296875" style="123" bestFit="1" customWidth="1"/>
    <col min="3144" max="3144" width="10" style="123" bestFit="1" customWidth="1"/>
    <col min="3145" max="3146" width="6.54296875" style="123" bestFit="1" customWidth="1"/>
    <col min="3147" max="3161" width="10" style="123" bestFit="1" customWidth="1"/>
    <col min="3162" max="3162" width="6.7265625" style="123" bestFit="1" customWidth="1"/>
    <col min="3163" max="3168" width="10.54296875" style="123" customWidth="1"/>
    <col min="3169" max="3177" width="6.54296875" style="123" bestFit="1" customWidth="1"/>
    <col min="3178" max="3191" width="7.7265625" style="123" bestFit="1" customWidth="1"/>
    <col min="3192" max="3198" width="7.7265625" style="123" customWidth="1"/>
    <col min="3199" max="3324" width="31" style="123"/>
    <col min="3325" max="3325" width="65.1796875" style="123" customWidth="1"/>
    <col min="3326" max="3349" width="14" style="123" customWidth="1"/>
    <col min="3350" max="3350" width="9.81640625" style="123" customWidth="1"/>
    <col min="3351" max="3396" width="9.453125" style="123" customWidth="1"/>
    <col min="3397" max="3397" width="8.7265625" style="123" customWidth="1"/>
    <col min="3398" max="3398" width="7.81640625" style="123" bestFit="1" customWidth="1"/>
    <col min="3399" max="3399" width="6.54296875" style="123" bestFit="1" customWidth="1"/>
    <col min="3400" max="3400" width="10" style="123" bestFit="1" customWidth="1"/>
    <col min="3401" max="3402" width="6.54296875" style="123" bestFit="1" customWidth="1"/>
    <col min="3403" max="3417" width="10" style="123" bestFit="1" customWidth="1"/>
    <col min="3418" max="3418" width="6.7265625" style="123" bestFit="1" customWidth="1"/>
    <col min="3419" max="3424" width="10.54296875" style="123" customWidth="1"/>
    <col min="3425" max="3433" width="6.54296875" style="123" bestFit="1" customWidth="1"/>
    <col min="3434" max="3447" width="7.7265625" style="123" bestFit="1" customWidth="1"/>
    <col min="3448" max="3454" width="7.7265625" style="123" customWidth="1"/>
    <col min="3455" max="3580" width="31" style="123"/>
    <col min="3581" max="3581" width="65.1796875" style="123" customWidth="1"/>
    <col min="3582" max="3605" width="14" style="123" customWidth="1"/>
    <col min="3606" max="3606" width="9.81640625" style="123" customWidth="1"/>
    <col min="3607" max="3652" width="9.453125" style="123" customWidth="1"/>
    <col min="3653" max="3653" width="8.7265625" style="123" customWidth="1"/>
    <col min="3654" max="3654" width="7.81640625" style="123" bestFit="1" customWidth="1"/>
    <col min="3655" max="3655" width="6.54296875" style="123" bestFit="1" customWidth="1"/>
    <col min="3656" max="3656" width="10" style="123" bestFit="1" customWidth="1"/>
    <col min="3657" max="3658" width="6.54296875" style="123" bestFit="1" customWidth="1"/>
    <col min="3659" max="3673" width="10" style="123" bestFit="1" customWidth="1"/>
    <col min="3674" max="3674" width="6.7265625" style="123" bestFit="1" customWidth="1"/>
    <col min="3675" max="3680" width="10.54296875" style="123" customWidth="1"/>
    <col min="3681" max="3689" width="6.54296875" style="123" bestFit="1" customWidth="1"/>
    <col min="3690" max="3703" width="7.7265625" style="123" bestFit="1" customWidth="1"/>
    <col min="3704" max="3710" width="7.7265625" style="123" customWidth="1"/>
    <col min="3711" max="3836" width="31" style="123"/>
    <col min="3837" max="3837" width="65.1796875" style="123" customWidth="1"/>
    <col min="3838" max="3861" width="14" style="123" customWidth="1"/>
    <col min="3862" max="3862" width="9.81640625" style="123" customWidth="1"/>
    <col min="3863" max="3908" width="9.453125" style="123" customWidth="1"/>
    <col min="3909" max="3909" width="8.7265625" style="123" customWidth="1"/>
    <col min="3910" max="3910" width="7.81640625" style="123" bestFit="1" customWidth="1"/>
    <col min="3911" max="3911" width="6.54296875" style="123" bestFit="1" customWidth="1"/>
    <col min="3912" max="3912" width="10" style="123" bestFit="1" customWidth="1"/>
    <col min="3913" max="3914" width="6.54296875" style="123" bestFit="1" customWidth="1"/>
    <col min="3915" max="3929" width="10" style="123" bestFit="1" customWidth="1"/>
    <col min="3930" max="3930" width="6.7265625" style="123" bestFit="1" customWidth="1"/>
    <col min="3931" max="3936" width="10.54296875" style="123" customWidth="1"/>
    <col min="3937" max="3945" width="6.54296875" style="123" bestFit="1" customWidth="1"/>
    <col min="3946" max="3959" width="7.7265625" style="123" bestFit="1" customWidth="1"/>
    <col min="3960" max="3966" width="7.7265625" style="123" customWidth="1"/>
    <col min="3967" max="4092" width="31" style="123"/>
    <col min="4093" max="4093" width="65.1796875" style="123" customWidth="1"/>
    <col min="4094" max="4117" width="14" style="123" customWidth="1"/>
    <col min="4118" max="4118" width="9.81640625" style="123" customWidth="1"/>
    <col min="4119" max="4164" width="9.453125" style="123" customWidth="1"/>
    <col min="4165" max="4165" width="8.7265625" style="123" customWidth="1"/>
    <col min="4166" max="4166" width="7.81640625" style="123" bestFit="1" customWidth="1"/>
    <col min="4167" max="4167" width="6.54296875" style="123" bestFit="1" customWidth="1"/>
    <col min="4168" max="4168" width="10" style="123" bestFit="1" customWidth="1"/>
    <col min="4169" max="4170" width="6.54296875" style="123" bestFit="1" customWidth="1"/>
    <col min="4171" max="4185" width="10" style="123" bestFit="1" customWidth="1"/>
    <col min="4186" max="4186" width="6.7265625" style="123" bestFit="1" customWidth="1"/>
    <col min="4187" max="4192" width="10.54296875" style="123" customWidth="1"/>
    <col min="4193" max="4201" width="6.54296875" style="123" bestFit="1" customWidth="1"/>
    <col min="4202" max="4215" width="7.7265625" style="123" bestFit="1" customWidth="1"/>
    <col min="4216" max="4222" width="7.7265625" style="123" customWidth="1"/>
    <col min="4223" max="4348" width="31" style="123"/>
    <col min="4349" max="4349" width="65.1796875" style="123" customWidth="1"/>
    <col min="4350" max="4373" width="14" style="123" customWidth="1"/>
    <col min="4374" max="4374" width="9.81640625" style="123" customWidth="1"/>
    <col min="4375" max="4420" width="9.453125" style="123" customWidth="1"/>
    <col min="4421" max="4421" width="8.7265625" style="123" customWidth="1"/>
    <col min="4422" max="4422" width="7.81640625" style="123" bestFit="1" customWidth="1"/>
    <col min="4423" max="4423" width="6.54296875" style="123" bestFit="1" customWidth="1"/>
    <col min="4424" max="4424" width="10" style="123" bestFit="1" customWidth="1"/>
    <col min="4425" max="4426" width="6.54296875" style="123" bestFit="1" customWidth="1"/>
    <col min="4427" max="4441" width="10" style="123" bestFit="1" customWidth="1"/>
    <col min="4442" max="4442" width="6.7265625" style="123" bestFit="1" customWidth="1"/>
    <col min="4443" max="4448" width="10.54296875" style="123" customWidth="1"/>
    <col min="4449" max="4457" width="6.54296875" style="123" bestFit="1" customWidth="1"/>
    <col min="4458" max="4471" width="7.7265625" style="123" bestFit="1" customWidth="1"/>
    <col min="4472" max="4478" width="7.7265625" style="123" customWidth="1"/>
    <col min="4479" max="4604" width="31" style="123"/>
    <col min="4605" max="4605" width="65.1796875" style="123" customWidth="1"/>
    <col min="4606" max="4629" width="14" style="123" customWidth="1"/>
    <col min="4630" max="4630" width="9.81640625" style="123" customWidth="1"/>
    <col min="4631" max="4676" width="9.453125" style="123" customWidth="1"/>
    <col min="4677" max="4677" width="8.7265625" style="123" customWidth="1"/>
    <col min="4678" max="4678" width="7.81640625" style="123" bestFit="1" customWidth="1"/>
    <col min="4679" max="4679" width="6.54296875" style="123" bestFit="1" customWidth="1"/>
    <col min="4680" max="4680" width="10" style="123" bestFit="1" customWidth="1"/>
    <col min="4681" max="4682" width="6.54296875" style="123" bestFit="1" customWidth="1"/>
    <col min="4683" max="4697" width="10" style="123" bestFit="1" customWidth="1"/>
    <col min="4698" max="4698" width="6.7265625" style="123" bestFit="1" customWidth="1"/>
    <col min="4699" max="4704" width="10.54296875" style="123" customWidth="1"/>
    <col min="4705" max="4713" width="6.54296875" style="123" bestFit="1" customWidth="1"/>
    <col min="4714" max="4727" width="7.7265625" style="123" bestFit="1" customWidth="1"/>
    <col min="4728" max="4734" width="7.7265625" style="123" customWidth="1"/>
    <col min="4735" max="4860" width="31" style="123"/>
    <col min="4861" max="4861" width="65.1796875" style="123" customWidth="1"/>
    <col min="4862" max="4885" width="14" style="123" customWidth="1"/>
    <col min="4886" max="4886" width="9.81640625" style="123" customWidth="1"/>
    <col min="4887" max="4932" width="9.453125" style="123" customWidth="1"/>
    <col min="4933" max="4933" width="8.7265625" style="123" customWidth="1"/>
    <col min="4934" max="4934" width="7.81640625" style="123" bestFit="1" customWidth="1"/>
    <col min="4935" max="4935" width="6.54296875" style="123" bestFit="1" customWidth="1"/>
    <col min="4936" max="4936" width="10" style="123" bestFit="1" customWidth="1"/>
    <col min="4937" max="4938" width="6.54296875" style="123" bestFit="1" customWidth="1"/>
    <col min="4939" max="4953" width="10" style="123" bestFit="1" customWidth="1"/>
    <col min="4954" max="4954" width="6.7265625" style="123" bestFit="1" customWidth="1"/>
    <col min="4955" max="4960" width="10.54296875" style="123" customWidth="1"/>
    <col min="4961" max="4969" width="6.54296875" style="123" bestFit="1" customWidth="1"/>
    <col min="4970" max="4983" width="7.7265625" style="123" bestFit="1" customWidth="1"/>
    <col min="4984" max="4990" width="7.7265625" style="123" customWidth="1"/>
    <col min="4991" max="5116" width="31" style="123"/>
    <col min="5117" max="5117" width="65.1796875" style="123" customWidth="1"/>
    <col min="5118" max="5141" width="14" style="123" customWidth="1"/>
    <col min="5142" max="5142" width="9.81640625" style="123" customWidth="1"/>
    <col min="5143" max="5188" width="9.453125" style="123" customWidth="1"/>
    <col min="5189" max="5189" width="8.7265625" style="123" customWidth="1"/>
    <col min="5190" max="5190" width="7.81640625" style="123" bestFit="1" customWidth="1"/>
    <col min="5191" max="5191" width="6.54296875" style="123" bestFit="1" customWidth="1"/>
    <col min="5192" max="5192" width="10" style="123" bestFit="1" customWidth="1"/>
    <col min="5193" max="5194" width="6.54296875" style="123" bestFit="1" customWidth="1"/>
    <col min="5195" max="5209" width="10" style="123" bestFit="1" customWidth="1"/>
    <col min="5210" max="5210" width="6.7265625" style="123" bestFit="1" customWidth="1"/>
    <col min="5211" max="5216" width="10.54296875" style="123" customWidth="1"/>
    <col min="5217" max="5225" width="6.54296875" style="123" bestFit="1" customWidth="1"/>
    <col min="5226" max="5239" width="7.7265625" style="123" bestFit="1" customWidth="1"/>
    <col min="5240" max="5246" width="7.7265625" style="123" customWidth="1"/>
    <col min="5247" max="5372" width="31" style="123"/>
    <col min="5373" max="5373" width="65.1796875" style="123" customWidth="1"/>
    <col min="5374" max="5397" width="14" style="123" customWidth="1"/>
    <col min="5398" max="5398" width="9.81640625" style="123" customWidth="1"/>
    <col min="5399" max="5444" width="9.453125" style="123" customWidth="1"/>
    <col min="5445" max="5445" width="8.7265625" style="123" customWidth="1"/>
    <col min="5446" max="5446" width="7.81640625" style="123" bestFit="1" customWidth="1"/>
    <col min="5447" max="5447" width="6.54296875" style="123" bestFit="1" customWidth="1"/>
    <col min="5448" max="5448" width="10" style="123" bestFit="1" customWidth="1"/>
    <col min="5449" max="5450" width="6.54296875" style="123" bestFit="1" customWidth="1"/>
    <col min="5451" max="5465" width="10" style="123" bestFit="1" customWidth="1"/>
    <col min="5466" max="5466" width="6.7265625" style="123" bestFit="1" customWidth="1"/>
    <col min="5467" max="5472" width="10.54296875" style="123" customWidth="1"/>
    <col min="5473" max="5481" width="6.54296875" style="123" bestFit="1" customWidth="1"/>
    <col min="5482" max="5495" width="7.7265625" style="123" bestFit="1" customWidth="1"/>
    <col min="5496" max="5502" width="7.7265625" style="123" customWidth="1"/>
    <col min="5503" max="5628" width="31" style="123"/>
    <col min="5629" max="5629" width="65.1796875" style="123" customWidth="1"/>
    <col min="5630" max="5653" width="14" style="123" customWidth="1"/>
    <col min="5654" max="5654" width="9.81640625" style="123" customWidth="1"/>
    <col min="5655" max="5700" width="9.453125" style="123" customWidth="1"/>
    <col min="5701" max="5701" width="8.7265625" style="123" customWidth="1"/>
    <col min="5702" max="5702" width="7.81640625" style="123" bestFit="1" customWidth="1"/>
    <col min="5703" max="5703" width="6.54296875" style="123" bestFit="1" customWidth="1"/>
    <col min="5704" max="5704" width="10" style="123" bestFit="1" customWidth="1"/>
    <col min="5705" max="5706" width="6.54296875" style="123" bestFit="1" customWidth="1"/>
    <col min="5707" max="5721" width="10" style="123" bestFit="1" customWidth="1"/>
    <col min="5722" max="5722" width="6.7265625" style="123" bestFit="1" customWidth="1"/>
    <col min="5723" max="5728" width="10.54296875" style="123" customWidth="1"/>
    <col min="5729" max="5737" width="6.54296875" style="123" bestFit="1" customWidth="1"/>
    <col min="5738" max="5751" width="7.7265625" style="123" bestFit="1" customWidth="1"/>
    <col min="5752" max="5758" width="7.7265625" style="123" customWidth="1"/>
    <col min="5759" max="5884" width="31" style="123"/>
    <col min="5885" max="5885" width="65.1796875" style="123" customWidth="1"/>
    <col min="5886" max="5909" width="14" style="123" customWidth="1"/>
    <col min="5910" max="5910" width="9.81640625" style="123" customWidth="1"/>
    <col min="5911" max="5956" width="9.453125" style="123" customWidth="1"/>
    <col min="5957" max="5957" width="8.7265625" style="123" customWidth="1"/>
    <col min="5958" max="5958" width="7.81640625" style="123" bestFit="1" customWidth="1"/>
    <col min="5959" max="5959" width="6.54296875" style="123" bestFit="1" customWidth="1"/>
    <col min="5960" max="5960" width="10" style="123" bestFit="1" customWidth="1"/>
    <col min="5961" max="5962" width="6.54296875" style="123" bestFit="1" customWidth="1"/>
    <col min="5963" max="5977" width="10" style="123" bestFit="1" customWidth="1"/>
    <col min="5978" max="5978" width="6.7265625" style="123" bestFit="1" customWidth="1"/>
    <col min="5979" max="5984" width="10.54296875" style="123" customWidth="1"/>
    <col min="5985" max="5993" width="6.54296875" style="123" bestFit="1" customWidth="1"/>
    <col min="5994" max="6007" width="7.7265625" style="123" bestFit="1" customWidth="1"/>
    <col min="6008" max="6014" width="7.7265625" style="123" customWidth="1"/>
    <col min="6015" max="6140" width="31" style="123"/>
    <col min="6141" max="6141" width="65.1796875" style="123" customWidth="1"/>
    <col min="6142" max="6165" width="14" style="123" customWidth="1"/>
    <col min="6166" max="6166" width="9.81640625" style="123" customWidth="1"/>
    <col min="6167" max="6212" width="9.453125" style="123" customWidth="1"/>
    <col min="6213" max="6213" width="8.7265625" style="123" customWidth="1"/>
    <col min="6214" max="6214" width="7.81640625" style="123" bestFit="1" customWidth="1"/>
    <col min="6215" max="6215" width="6.54296875" style="123" bestFit="1" customWidth="1"/>
    <col min="6216" max="6216" width="10" style="123" bestFit="1" customWidth="1"/>
    <col min="6217" max="6218" width="6.54296875" style="123" bestFit="1" customWidth="1"/>
    <col min="6219" max="6233" width="10" style="123" bestFit="1" customWidth="1"/>
    <col min="6234" max="6234" width="6.7265625" style="123" bestFit="1" customWidth="1"/>
    <col min="6235" max="6240" width="10.54296875" style="123" customWidth="1"/>
    <col min="6241" max="6249" width="6.54296875" style="123" bestFit="1" customWidth="1"/>
    <col min="6250" max="6263" width="7.7265625" style="123" bestFit="1" customWidth="1"/>
    <col min="6264" max="6270" width="7.7265625" style="123" customWidth="1"/>
    <col min="6271" max="6396" width="31" style="123"/>
    <col min="6397" max="6397" width="65.1796875" style="123" customWidth="1"/>
    <col min="6398" max="6421" width="14" style="123" customWidth="1"/>
    <col min="6422" max="6422" width="9.81640625" style="123" customWidth="1"/>
    <col min="6423" max="6468" width="9.453125" style="123" customWidth="1"/>
    <col min="6469" max="6469" width="8.7265625" style="123" customWidth="1"/>
    <col min="6470" max="6470" width="7.81640625" style="123" bestFit="1" customWidth="1"/>
    <col min="6471" max="6471" width="6.54296875" style="123" bestFit="1" customWidth="1"/>
    <col min="6472" max="6472" width="10" style="123" bestFit="1" customWidth="1"/>
    <col min="6473" max="6474" width="6.54296875" style="123" bestFit="1" customWidth="1"/>
    <col min="6475" max="6489" width="10" style="123" bestFit="1" customWidth="1"/>
    <col min="6490" max="6490" width="6.7265625" style="123" bestFit="1" customWidth="1"/>
    <col min="6491" max="6496" width="10.54296875" style="123" customWidth="1"/>
    <col min="6497" max="6505" width="6.54296875" style="123" bestFit="1" customWidth="1"/>
    <col min="6506" max="6519" width="7.7265625" style="123" bestFit="1" customWidth="1"/>
    <col min="6520" max="6526" width="7.7265625" style="123" customWidth="1"/>
    <col min="6527" max="6652" width="31" style="123"/>
    <col min="6653" max="6653" width="65.1796875" style="123" customWidth="1"/>
    <col min="6654" max="6677" width="14" style="123" customWidth="1"/>
    <col min="6678" max="6678" width="9.81640625" style="123" customWidth="1"/>
    <col min="6679" max="6724" width="9.453125" style="123" customWidth="1"/>
    <col min="6725" max="6725" width="8.7265625" style="123" customWidth="1"/>
    <col min="6726" max="6726" width="7.81640625" style="123" bestFit="1" customWidth="1"/>
    <col min="6727" max="6727" width="6.54296875" style="123" bestFit="1" customWidth="1"/>
    <col min="6728" max="6728" width="10" style="123" bestFit="1" customWidth="1"/>
    <col min="6729" max="6730" width="6.54296875" style="123" bestFit="1" customWidth="1"/>
    <col min="6731" max="6745" width="10" style="123" bestFit="1" customWidth="1"/>
    <col min="6746" max="6746" width="6.7265625" style="123" bestFit="1" customWidth="1"/>
    <col min="6747" max="6752" width="10.54296875" style="123" customWidth="1"/>
    <col min="6753" max="6761" width="6.54296875" style="123" bestFit="1" customWidth="1"/>
    <col min="6762" max="6775" width="7.7265625" style="123" bestFit="1" customWidth="1"/>
    <col min="6776" max="6782" width="7.7265625" style="123" customWidth="1"/>
    <col min="6783" max="6908" width="31" style="123"/>
    <col min="6909" max="6909" width="65.1796875" style="123" customWidth="1"/>
    <col min="6910" max="6933" width="14" style="123" customWidth="1"/>
    <col min="6934" max="6934" width="9.81640625" style="123" customWidth="1"/>
    <col min="6935" max="6980" width="9.453125" style="123" customWidth="1"/>
    <col min="6981" max="6981" width="8.7265625" style="123" customWidth="1"/>
    <col min="6982" max="6982" width="7.81640625" style="123" bestFit="1" customWidth="1"/>
    <col min="6983" max="6983" width="6.54296875" style="123" bestFit="1" customWidth="1"/>
    <col min="6984" max="6984" width="10" style="123" bestFit="1" customWidth="1"/>
    <col min="6985" max="6986" width="6.54296875" style="123" bestFit="1" customWidth="1"/>
    <col min="6987" max="7001" width="10" style="123" bestFit="1" customWidth="1"/>
    <col min="7002" max="7002" width="6.7265625" style="123" bestFit="1" customWidth="1"/>
    <col min="7003" max="7008" width="10.54296875" style="123" customWidth="1"/>
    <col min="7009" max="7017" width="6.54296875" style="123" bestFit="1" customWidth="1"/>
    <col min="7018" max="7031" width="7.7265625" style="123" bestFit="1" customWidth="1"/>
    <col min="7032" max="7038" width="7.7265625" style="123" customWidth="1"/>
    <col min="7039" max="7164" width="31" style="123"/>
    <col min="7165" max="7165" width="65.1796875" style="123" customWidth="1"/>
    <col min="7166" max="7189" width="14" style="123" customWidth="1"/>
    <col min="7190" max="7190" width="9.81640625" style="123" customWidth="1"/>
    <col min="7191" max="7236" width="9.453125" style="123" customWidth="1"/>
    <col min="7237" max="7237" width="8.7265625" style="123" customWidth="1"/>
    <col min="7238" max="7238" width="7.81640625" style="123" bestFit="1" customWidth="1"/>
    <col min="7239" max="7239" width="6.54296875" style="123" bestFit="1" customWidth="1"/>
    <col min="7240" max="7240" width="10" style="123" bestFit="1" customWidth="1"/>
    <col min="7241" max="7242" width="6.54296875" style="123" bestFit="1" customWidth="1"/>
    <col min="7243" max="7257" width="10" style="123" bestFit="1" customWidth="1"/>
    <col min="7258" max="7258" width="6.7265625" style="123" bestFit="1" customWidth="1"/>
    <col min="7259" max="7264" width="10.54296875" style="123" customWidth="1"/>
    <col min="7265" max="7273" width="6.54296875" style="123" bestFit="1" customWidth="1"/>
    <col min="7274" max="7287" width="7.7265625" style="123" bestFit="1" customWidth="1"/>
    <col min="7288" max="7294" width="7.7265625" style="123" customWidth="1"/>
    <col min="7295" max="7420" width="31" style="123"/>
    <col min="7421" max="7421" width="65.1796875" style="123" customWidth="1"/>
    <col min="7422" max="7445" width="14" style="123" customWidth="1"/>
    <col min="7446" max="7446" width="9.81640625" style="123" customWidth="1"/>
    <col min="7447" max="7492" width="9.453125" style="123" customWidth="1"/>
    <col min="7493" max="7493" width="8.7265625" style="123" customWidth="1"/>
    <col min="7494" max="7494" width="7.81640625" style="123" bestFit="1" customWidth="1"/>
    <col min="7495" max="7495" width="6.54296875" style="123" bestFit="1" customWidth="1"/>
    <col min="7496" max="7496" width="10" style="123" bestFit="1" customWidth="1"/>
    <col min="7497" max="7498" width="6.54296875" style="123" bestFit="1" customWidth="1"/>
    <col min="7499" max="7513" width="10" style="123" bestFit="1" customWidth="1"/>
    <col min="7514" max="7514" width="6.7265625" style="123" bestFit="1" customWidth="1"/>
    <col min="7515" max="7520" width="10.54296875" style="123" customWidth="1"/>
    <col min="7521" max="7529" width="6.54296875" style="123" bestFit="1" customWidth="1"/>
    <col min="7530" max="7543" width="7.7265625" style="123" bestFit="1" customWidth="1"/>
    <col min="7544" max="7550" width="7.7265625" style="123" customWidth="1"/>
    <col min="7551" max="7676" width="31" style="123"/>
    <col min="7677" max="7677" width="65.1796875" style="123" customWidth="1"/>
    <col min="7678" max="7701" width="14" style="123" customWidth="1"/>
    <col min="7702" max="7702" width="9.81640625" style="123" customWidth="1"/>
    <col min="7703" max="7748" width="9.453125" style="123" customWidth="1"/>
    <col min="7749" max="7749" width="8.7265625" style="123" customWidth="1"/>
    <col min="7750" max="7750" width="7.81640625" style="123" bestFit="1" customWidth="1"/>
    <col min="7751" max="7751" width="6.54296875" style="123" bestFit="1" customWidth="1"/>
    <col min="7752" max="7752" width="10" style="123" bestFit="1" customWidth="1"/>
    <col min="7753" max="7754" width="6.54296875" style="123" bestFit="1" customWidth="1"/>
    <col min="7755" max="7769" width="10" style="123" bestFit="1" customWidth="1"/>
    <col min="7770" max="7770" width="6.7265625" style="123" bestFit="1" customWidth="1"/>
    <col min="7771" max="7776" width="10.54296875" style="123" customWidth="1"/>
    <col min="7777" max="7785" width="6.54296875" style="123" bestFit="1" customWidth="1"/>
    <col min="7786" max="7799" width="7.7265625" style="123" bestFit="1" customWidth="1"/>
    <col min="7800" max="7806" width="7.7265625" style="123" customWidth="1"/>
    <col min="7807" max="7932" width="31" style="123"/>
    <col min="7933" max="7933" width="65.1796875" style="123" customWidth="1"/>
    <col min="7934" max="7957" width="14" style="123" customWidth="1"/>
    <col min="7958" max="7958" width="9.81640625" style="123" customWidth="1"/>
    <col min="7959" max="8004" width="9.453125" style="123" customWidth="1"/>
    <col min="8005" max="8005" width="8.7265625" style="123" customWidth="1"/>
    <col min="8006" max="8006" width="7.81640625" style="123" bestFit="1" customWidth="1"/>
    <col min="8007" max="8007" width="6.54296875" style="123" bestFit="1" customWidth="1"/>
    <col min="8008" max="8008" width="10" style="123" bestFit="1" customWidth="1"/>
    <col min="8009" max="8010" width="6.54296875" style="123" bestFit="1" customWidth="1"/>
    <col min="8011" max="8025" width="10" style="123" bestFit="1" customWidth="1"/>
    <col min="8026" max="8026" width="6.7265625" style="123" bestFit="1" customWidth="1"/>
    <col min="8027" max="8032" width="10.54296875" style="123" customWidth="1"/>
    <col min="8033" max="8041" width="6.54296875" style="123" bestFit="1" customWidth="1"/>
    <col min="8042" max="8055" width="7.7265625" style="123" bestFit="1" customWidth="1"/>
    <col min="8056" max="8062" width="7.7265625" style="123" customWidth="1"/>
    <col min="8063" max="8188" width="31" style="123"/>
    <col min="8189" max="8189" width="65.1796875" style="123" customWidth="1"/>
    <col min="8190" max="8213" width="14" style="123" customWidth="1"/>
    <col min="8214" max="8214" width="9.81640625" style="123" customWidth="1"/>
    <col min="8215" max="8260" width="9.453125" style="123" customWidth="1"/>
    <col min="8261" max="8261" width="8.7265625" style="123" customWidth="1"/>
    <col min="8262" max="8262" width="7.81640625" style="123" bestFit="1" customWidth="1"/>
    <col min="8263" max="8263" width="6.54296875" style="123" bestFit="1" customWidth="1"/>
    <col min="8264" max="8264" width="10" style="123" bestFit="1" customWidth="1"/>
    <col min="8265" max="8266" width="6.54296875" style="123" bestFit="1" customWidth="1"/>
    <col min="8267" max="8281" width="10" style="123" bestFit="1" customWidth="1"/>
    <col min="8282" max="8282" width="6.7265625" style="123" bestFit="1" customWidth="1"/>
    <col min="8283" max="8288" width="10.54296875" style="123" customWidth="1"/>
    <col min="8289" max="8297" width="6.54296875" style="123" bestFit="1" customWidth="1"/>
    <col min="8298" max="8311" width="7.7265625" style="123" bestFit="1" customWidth="1"/>
    <col min="8312" max="8318" width="7.7265625" style="123" customWidth="1"/>
    <col min="8319" max="8444" width="31" style="123"/>
    <col min="8445" max="8445" width="65.1796875" style="123" customWidth="1"/>
    <col min="8446" max="8469" width="14" style="123" customWidth="1"/>
    <col min="8470" max="8470" width="9.81640625" style="123" customWidth="1"/>
    <col min="8471" max="8516" width="9.453125" style="123" customWidth="1"/>
    <col min="8517" max="8517" width="8.7265625" style="123" customWidth="1"/>
    <col min="8518" max="8518" width="7.81640625" style="123" bestFit="1" customWidth="1"/>
    <col min="8519" max="8519" width="6.54296875" style="123" bestFit="1" customWidth="1"/>
    <col min="8520" max="8520" width="10" style="123" bestFit="1" customWidth="1"/>
    <col min="8521" max="8522" width="6.54296875" style="123" bestFit="1" customWidth="1"/>
    <col min="8523" max="8537" width="10" style="123" bestFit="1" customWidth="1"/>
    <col min="8538" max="8538" width="6.7265625" style="123" bestFit="1" customWidth="1"/>
    <col min="8539" max="8544" width="10.54296875" style="123" customWidth="1"/>
    <col min="8545" max="8553" width="6.54296875" style="123" bestFit="1" customWidth="1"/>
    <col min="8554" max="8567" width="7.7265625" style="123" bestFit="1" customWidth="1"/>
    <col min="8568" max="8574" width="7.7265625" style="123" customWidth="1"/>
    <col min="8575" max="8700" width="31" style="123"/>
    <col min="8701" max="8701" width="65.1796875" style="123" customWidth="1"/>
    <col min="8702" max="8725" width="14" style="123" customWidth="1"/>
    <col min="8726" max="8726" width="9.81640625" style="123" customWidth="1"/>
    <col min="8727" max="8772" width="9.453125" style="123" customWidth="1"/>
    <col min="8773" max="8773" width="8.7265625" style="123" customWidth="1"/>
    <col min="8774" max="8774" width="7.81640625" style="123" bestFit="1" customWidth="1"/>
    <col min="8775" max="8775" width="6.54296875" style="123" bestFit="1" customWidth="1"/>
    <col min="8776" max="8776" width="10" style="123" bestFit="1" customWidth="1"/>
    <col min="8777" max="8778" width="6.54296875" style="123" bestFit="1" customWidth="1"/>
    <col min="8779" max="8793" width="10" style="123" bestFit="1" customWidth="1"/>
    <col min="8794" max="8794" width="6.7265625" style="123" bestFit="1" customWidth="1"/>
    <col min="8795" max="8800" width="10.54296875" style="123" customWidth="1"/>
    <col min="8801" max="8809" width="6.54296875" style="123" bestFit="1" customWidth="1"/>
    <col min="8810" max="8823" width="7.7265625" style="123" bestFit="1" customWidth="1"/>
    <col min="8824" max="8830" width="7.7265625" style="123" customWidth="1"/>
    <col min="8831" max="8956" width="31" style="123"/>
    <col min="8957" max="8957" width="65.1796875" style="123" customWidth="1"/>
    <col min="8958" max="8981" width="14" style="123" customWidth="1"/>
    <col min="8982" max="8982" width="9.81640625" style="123" customWidth="1"/>
    <col min="8983" max="9028" width="9.453125" style="123" customWidth="1"/>
    <col min="9029" max="9029" width="8.7265625" style="123" customWidth="1"/>
    <col min="9030" max="9030" width="7.81640625" style="123" bestFit="1" customWidth="1"/>
    <col min="9031" max="9031" width="6.54296875" style="123" bestFit="1" customWidth="1"/>
    <col min="9032" max="9032" width="10" style="123" bestFit="1" customWidth="1"/>
    <col min="9033" max="9034" width="6.54296875" style="123" bestFit="1" customWidth="1"/>
    <col min="9035" max="9049" width="10" style="123" bestFit="1" customWidth="1"/>
    <col min="9050" max="9050" width="6.7265625" style="123" bestFit="1" customWidth="1"/>
    <col min="9051" max="9056" width="10.54296875" style="123" customWidth="1"/>
    <col min="9057" max="9065" width="6.54296875" style="123" bestFit="1" customWidth="1"/>
    <col min="9066" max="9079" width="7.7265625" style="123" bestFit="1" customWidth="1"/>
    <col min="9080" max="9086" width="7.7265625" style="123" customWidth="1"/>
    <col min="9087" max="9212" width="31" style="123"/>
    <col min="9213" max="9213" width="65.1796875" style="123" customWidth="1"/>
    <col min="9214" max="9237" width="14" style="123" customWidth="1"/>
    <col min="9238" max="9238" width="9.81640625" style="123" customWidth="1"/>
    <col min="9239" max="9284" width="9.453125" style="123" customWidth="1"/>
    <col min="9285" max="9285" width="8.7265625" style="123" customWidth="1"/>
    <col min="9286" max="9286" width="7.81640625" style="123" bestFit="1" customWidth="1"/>
    <col min="9287" max="9287" width="6.54296875" style="123" bestFit="1" customWidth="1"/>
    <col min="9288" max="9288" width="10" style="123" bestFit="1" customWidth="1"/>
    <col min="9289" max="9290" width="6.54296875" style="123" bestFit="1" customWidth="1"/>
    <col min="9291" max="9305" width="10" style="123" bestFit="1" customWidth="1"/>
    <col min="9306" max="9306" width="6.7265625" style="123" bestFit="1" customWidth="1"/>
    <col min="9307" max="9312" width="10.54296875" style="123" customWidth="1"/>
    <col min="9313" max="9321" width="6.54296875" style="123" bestFit="1" customWidth="1"/>
    <col min="9322" max="9335" width="7.7265625" style="123" bestFit="1" customWidth="1"/>
    <col min="9336" max="9342" width="7.7265625" style="123" customWidth="1"/>
    <col min="9343" max="9468" width="31" style="123"/>
    <col min="9469" max="9469" width="65.1796875" style="123" customWidth="1"/>
    <col min="9470" max="9493" width="14" style="123" customWidth="1"/>
    <col min="9494" max="9494" width="9.81640625" style="123" customWidth="1"/>
    <col min="9495" max="9540" width="9.453125" style="123" customWidth="1"/>
    <col min="9541" max="9541" width="8.7265625" style="123" customWidth="1"/>
    <col min="9542" max="9542" width="7.81640625" style="123" bestFit="1" customWidth="1"/>
    <col min="9543" max="9543" width="6.54296875" style="123" bestFit="1" customWidth="1"/>
    <col min="9544" max="9544" width="10" style="123" bestFit="1" customWidth="1"/>
    <col min="9545" max="9546" width="6.54296875" style="123" bestFit="1" customWidth="1"/>
    <col min="9547" max="9561" width="10" style="123" bestFit="1" customWidth="1"/>
    <col min="9562" max="9562" width="6.7265625" style="123" bestFit="1" customWidth="1"/>
    <col min="9563" max="9568" width="10.54296875" style="123" customWidth="1"/>
    <col min="9569" max="9577" width="6.54296875" style="123" bestFit="1" customWidth="1"/>
    <col min="9578" max="9591" width="7.7265625" style="123" bestFit="1" customWidth="1"/>
    <col min="9592" max="9598" width="7.7265625" style="123" customWidth="1"/>
    <col min="9599" max="9724" width="31" style="123"/>
    <col min="9725" max="9725" width="65.1796875" style="123" customWidth="1"/>
    <col min="9726" max="9749" width="14" style="123" customWidth="1"/>
    <col min="9750" max="9750" width="9.81640625" style="123" customWidth="1"/>
    <col min="9751" max="9796" width="9.453125" style="123" customWidth="1"/>
    <col min="9797" max="9797" width="8.7265625" style="123" customWidth="1"/>
    <col min="9798" max="9798" width="7.81640625" style="123" bestFit="1" customWidth="1"/>
    <col min="9799" max="9799" width="6.54296875" style="123" bestFit="1" customWidth="1"/>
    <col min="9800" max="9800" width="10" style="123" bestFit="1" customWidth="1"/>
    <col min="9801" max="9802" width="6.54296875" style="123" bestFit="1" customWidth="1"/>
    <col min="9803" max="9817" width="10" style="123" bestFit="1" customWidth="1"/>
    <col min="9818" max="9818" width="6.7265625" style="123" bestFit="1" customWidth="1"/>
    <col min="9819" max="9824" width="10.54296875" style="123" customWidth="1"/>
    <col min="9825" max="9833" width="6.54296875" style="123" bestFit="1" customWidth="1"/>
    <col min="9834" max="9847" width="7.7265625" style="123" bestFit="1" customWidth="1"/>
    <col min="9848" max="9854" width="7.7265625" style="123" customWidth="1"/>
    <col min="9855" max="9980" width="31" style="123"/>
    <col min="9981" max="9981" width="65.1796875" style="123" customWidth="1"/>
    <col min="9982" max="10005" width="14" style="123" customWidth="1"/>
    <col min="10006" max="10006" width="9.81640625" style="123" customWidth="1"/>
    <col min="10007" max="10052" width="9.453125" style="123" customWidth="1"/>
    <col min="10053" max="10053" width="8.7265625" style="123" customWidth="1"/>
    <col min="10054" max="10054" width="7.81640625" style="123" bestFit="1" customWidth="1"/>
    <col min="10055" max="10055" width="6.54296875" style="123" bestFit="1" customWidth="1"/>
    <col min="10056" max="10056" width="10" style="123" bestFit="1" customWidth="1"/>
    <col min="10057" max="10058" width="6.54296875" style="123" bestFit="1" customWidth="1"/>
    <col min="10059" max="10073" width="10" style="123" bestFit="1" customWidth="1"/>
    <col min="10074" max="10074" width="6.7265625" style="123" bestFit="1" customWidth="1"/>
    <col min="10075" max="10080" width="10.54296875" style="123" customWidth="1"/>
    <col min="10081" max="10089" width="6.54296875" style="123" bestFit="1" customWidth="1"/>
    <col min="10090" max="10103" width="7.7265625" style="123" bestFit="1" customWidth="1"/>
    <col min="10104" max="10110" width="7.7265625" style="123" customWidth="1"/>
    <col min="10111" max="10236" width="31" style="123"/>
    <col min="10237" max="10237" width="65.1796875" style="123" customWidth="1"/>
    <col min="10238" max="10261" width="14" style="123" customWidth="1"/>
    <col min="10262" max="10262" width="9.81640625" style="123" customWidth="1"/>
    <col min="10263" max="10308" width="9.453125" style="123" customWidth="1"/>
    <col min="10309" max="10309" width="8.7265625" style="123" customWidth="1"/>
    <col min="10310" max="10310" width="7.81640625" style="123" bestFit="1" customWidth="1"/>
    <col min="10311" max="10311" width="6.54296875" style="123" bestFit="1" customWidth="1"/>
    <col min="10312" max="10312" width="10" style="123" bestFit="1" customWidth="1"/>
    <col min="10313" max="10314" width="6.54296875" style="123" bestFit="1" customWidth="1"/>
    <col min="10315" max="10329" width="10" style="123" bestFit="1" customWidth="1"/>
    <col min="10330" max="10330" width="6.7265625" style="123" bestFit="1" customWidth="1"/>
    <col min="10331" max="10336" width="10.54296875" style="123" customWidth="1"/>
    <col min="10337" max="10345" width="6.54296875" style="123" bestFit="1" customWidth="1"/>
    <col min="10346" max="10359" width="7.7265625" style="123" bestFit="1" customWidth="1"/>
    <col min="10360" max="10366" width="7.7265625" style="123" customWidth="1"/>
    <col min="10367" max="10492" width="31" style="123"/>
    <col min="10493" max="10493" width="65.1796875" style="123" customWidth="1"/>
    <col min="10494" max="10517" width="14" style="123" customWidth="1"/>
    <col min="10518" max="10518" width="9.81640625" style="123" customWidth="1"/>
    <col min="10519" max="10564" width="9.453125" style="123" customWidth="1"/>
    <col min="10565" max="10565" width="8.7265625" style="123" customWidth="1"/>
    <col min="10566" max="10566" width="7.81640625" style="123" bestFit="1" customWidth="1"/>
    <col min="10567" max="10567" width="6.54296875" style="123" bestFit="1" customWidth="1"/>
    <col min="10568" max="10568" width="10" style="123" bestFit="1" customWidth="1"/>
    <col min="10569" max="10570" width="6.54296875" style="123" bestFit="1" customWidth="1"/>
    <col min="10571" max="10585" width="10" style="123" bestFit="1" customWidth="1"/>
    <col min="10586" max="10586" width="6.7265625" style="123" bestFit="1" customWidth="1"/>
    <col min="10587" max="10592" width="10.54296875" style="123" customWidth="1"/>
    <col min="10593" max="10601" width="6.54296875" style="123" bestFit="1" customWidth="1"/>
    <col min="10602" max="10615" width="7.7265625" style="123" bestFit="1" customWidth="1"/>
    <col min="10616" max="10622" width="7.7265625" style="123" customWidth="1"/>
    <col min="10623" max="10748" width="31" style="123"/>
    <col min="10749" max="10749" width="65.1796875" style="123" customWidth="1"/>
    <col min="10750" max="10773" width="14" style="123" customWidth="1"/>
    <col min="10774" max="10774" width="9.81640625" style="123" customWidth="1"/>
    <col min="10775" max="10820" width="9.453125" style="123" customWidth="1"/>
    <col min="10821" max="10821" width="8.7265625" style="123" customWidth="1"/>
    <col min="10822" max="10822" width="7.81640625" style="123" bestFit="1" customWidth="1"/>
    <col min="10823" max="10823" width="6.54296875" style="123" bestFit="1" customWidth="1"/>
    <col min="10824" max="10824" width="10" style="123" bestFit="1" customWidth="1"/>
    <col min="10825" max="10826" width="6.54296875" style="123" bestFit="1" customWidth="1"/>
    <col min="10827" max="10841" width="10" style="123" bestFit="1" customWidth="1"/>
    <col min="10842" max="10842" width="6.7265625" style="123" bestFit="1" customWidth="1"/>
    <col min="10843" max="10848" width="10.54296875" style="123" customWidth="1"/>
    <col min="10849" max="10857" width="6.54296875" style="123" bestFit="1" customWidth="1"/>
    <col min="10858" max="10871" width="7.7265625" style="123" bestFit="1" customWidth="1"/>
    <col min="10872" max="10878" width="7.7265625" style="123" customWidth="1"/>
    <col min="10879" max="11004" width="31" style="123"/>
    <col min="11005" max="11005" width="65.1796875" style="123" customWidth="1"/>
    <col min="11006" max="11029" width="14" style="123" customWidth="1"/>
    <col min="11030" max="11030" width="9.81640625" style="123" customWidth="1"/>
    <col min="11031" max="11076" width="9.453125" style="123" customWidth="1"/>
    <col min="11077" max="11077" width="8.7265625" style="123" customWidth="1"/>
    <col min="11078" max="11078" width="7.81640625" style="123" bestFit="1" customWidth="1"/>
    <col min="11079" max="11079" width="6.54296875" style="123" bestFit="1" customWidth="1"/>
    <col min="11080" max="11080" width="10" style="123" bestFit="1" customWidth="1"/>
    <col min="11081" max="11082" width="6.54296875" style="123" bestFit="1" customWidth="1"/>
    <col min="11083" max="11097" width="10" style="123" bestFit="1" customWidth="1"/>
    <col min="11098" max="11098" width="6.7265625" style="123" bestFit="1" customWidth="1"/>
    <col min="11099" max="11104" width="10.54296875" style="123" customWidth="1"/>
    <col min="11105" max="11113" width="6.54296875" style="123" bestFit="1" customWidth="1"/>
    <col min="11114" max="11127" width="7.7265625" style="123" bestFit="1" customWidth="1"/>
    <col min="11128" max="11134" width="7.7265625" style="123" customWidth="1"/>
    <col min="11135" max="11260" width="31" style="123"/>
    <col min="11261" max="11261" width="65.1796875" style="123" customWidth="1"/>
    <col min="11262" max="11285" width="14" style="123" customWidth="1"/>
    <col min="11286" max="11286" width="9.81640625" style="123" customWidth="1"/>
    <col min="11287" max="11332" width="9.453125" style="123" customWidth="1"/>
    <col min="11333" max="11333" width="8.7265625" style="123" customWidth="1"/>
    <col min="11334" max="11334" width="7.81640625" style="123" bestFit="1" customWidth="1"/>
    <col min="11335" max="11335" width="6.54296875" style="123" bestFit="1" customWidth="1"/>
    <col min="11336" max="11336" width="10" style="123" bestFit="1" customWidth="1"/>
    <col min="11337" max="11338" width="6.54296875" style="123" bestFit="1" customWidth="1"/>
    <col min="11339" max="11353" width="10" style="123" bestFit="1" customWidth="1"/>
    <col min="11354" max="11354" width="6.7265625" style="123" bestFit="1" customWidth="1"/>
    <col min="11355" max="11360" width="10.54296875" style="123" customWidth="1"/>
    <col min="11361" max="11369" width="6.54296875" style="123" bestFit="1" customWidth="1"/>
    <col min="11370" max="11383" width="7.7265625" style="123" bestFit="1" customWidth="1"/>
    <col min="11384" max="11390" width="7.7265625" style="123" customWidth="1"/>
    <col min="11391" max="11516" width="31" style="123"/>
    <col min="11517" max="11517" width="65.1796875" style="123" customWidth="1"/>
    <col min="11518" max="11541" width="14" style="123" customWidth="1"/>
    <col min="11542" max="11542" width="9.81640625" style="123" customWidth="1"/>
    <col min="11543" max="11588" width="9.453125" style="123" customWidth="1"/>
    <col min="11589" max="11589" width="8.7265625" style="123" customWidth="1"/>
    <col min="11590" max="11590" width="7.81640625" style="123" bestFit="1" customWidth="1"/>
    <col min="11591" max="11591" width="6.54296875" style="123" bestFit="1" customWidth="1"/>
    <col min="11592" max="11592" width="10" style="123" bestFit="1" customWidth="1"/>
    <col min="11593" max="11594" width="6.54296875" style="123" bestFit="1" customWidth="1"/>
    <col min="11595" max="11609" width="10" style="123" bestFit="1" customWidth="1"/>
    <col min="11610" max="11610" width="6.7265625" style="123" bestFit="1" customWidth="1"/>
    <col min="11611" max="11616" width="10.54296875" style="123" customWidth="1"/>
    <col min="11617" max="11625" width="6.54296875" style="123" bestFit="1" customWidth="1"/>
    <col min="11626" max="11639" width="7.7265625" style="123" bestFit="1" customWidth="1"/>
    <col min="11640" max="11646" width="7.7265625" style="123" customWidth="1"/>
    <col min="11647" max="11772" width="31" style="123"/>
    <col min="11773" max="11773" width="65.1796875" style="123" customWidth="1"/>
    <col min="11774" max="11797" width="14" style="123" customWidth="1"/>
    <col min="11798" max="11798" width="9.81640625" style="123" customWidth="1"/>
    <col min="11799" max="11844" width="9.453125" style="123" customWidth="1"/>
    <col min="11845" max="11845" width="8.7265625" style="123" customWidth="1"/>
    <col min="11846" max="11846" width="7.81640625" style="123" bestFit="1" customWidth="1"/>
    <col min="11847" max="11847" width="6.54296875" style="123" bestFit="1" customWidth="1"/>
    <col min="11848" max="11848" width="10" style="123" bestFit="1" customWidth="1"/>
    <col min="11849" max="11850" width="6.54296875" style="123" bestFit="1" customWidth="1"/>
    <col min="11851" max="11865" width="10" style="123" bestFit="1" customWidth="1"/>
    <col min="11866" max="11866" width="6.7265625" style="123" bestFit="1" customWidth="1"/>
    <col min="11867" max="11872" width="10.54296875" style="123" customWidth="1"/>
    <col min="11873" max="11881" width="6.54296875" style="123" bestFit="1" customWidth="1"/>
    <col min="11882" max="11895" width="7.7265625" style="123" bestFit="1" customWidth="1"/>
    <col min="11896" max="11902" width="7.7265625" style="123" customWidth="1"/>
    <col min="11903" max="12028" width="31" style="123"/>
    <col min="12029" max="12029" width="65.1796875" style="123" customWidth="1"/>
    <col min="12030" max="12053" width="14" style="123" customWidth="1"/>
    <col min="12054" max="12054" width="9.81640625" style="123" customWidth="1"/>
    <col min="12055" max="12100" width="9.453125" style="123" customWidth="1"/>
    <col min="12101" max="12101" width="8.7265625" style="123" customWidth="1"/>
    <col min="12102" max="12102" width="7.81640625" style="123" bestFit="1" customWidth="1"/>
    <col min="12103" max="12103" width="6.54296875" style="123" bestFit="1" customWidth="1"/>
    <col min="12104" max="12104" width="10" style="123" bestFit="1" customWidth="1"/>
    <col min="12105" max="12106" width="6.54296875" style="123" bestFit="1" customWidth="1"/>
    <col min="12107" max="12121" width="10" style="123" bestFit="1" customWidth="1"/>
    <col min="12122" max="12122" width="6.7265625" style="123" bestFit="1" customWidth="1"/>
    <col min="12123" max="12128" width="10.54296875" style="123" customWidth="1"/>
    <col min="12129" max="12137" width="6.54296875" style="123" bestFit="1" customWidth="1"/>
    <col min="12138" max="12151" width="7.7265625" style="123" bestFit="1" customWidth="1"/>
    <col min="12152" max="12158" width="7.7265625" style="123" customWidth="1"/>
    <col min="12159" max="12284" width="31" style="123"/>
    <col min="12285" max="12285" width="65.1796875" style="123" customWidth="1"/>
    <col min="12286" max="12309" width="14" style="123" customWidth="1"/>
    <col min="12310" max="12310" width="9.81640625" style="123" customWidth="1"/>
    <col min="12311" max="12356" width="9.453125" style="123" customWidth="1"/>
    <col min="12357" max="12357" width="8.7265625" style="123" customWidth="1"/>
    <col min="12358" max="12358" width="7.81640625" style="123" bestFit="1" customWidth="1"/>
    <col min="12359" max="12359" width="6.54296875" style="123" bestFit="1" customWidth="1"/>
    <col min="12360" max="12360" width="10" style="123" bestFit="1" customWidth="1"/>
    <col min="12361" max="12362" width="6.54296875" style="123" bestFit="1" customWidth="1"/>
    <col min="12363" max="12377" width="10" style="123" bestFit="1" customWidth="1"/>
    <col min="12378" max="12378" width="6.7265625" style="123" bestFit="1" customWidth="1"/>
    <col min="12379" max="12384" width="10.54296875" style="123" customWidth="1"/>
    <col min="12385" max="12393" width="6.54296875" style="123" bestFit="1" customWidth="1"/>
    <col min="12394" max="12407" width="7.7265625" style="123" bestFit="1" customWidth="1"/>
    <col min="12408" max="12414" width="7.7265625" style="123" customWidth="1"/>
    <col min="12415" max="12540" width="31" style="123"/>
    <col min="12541" max="12541" width="65.1796875" style="123" customWidth="1"/>
    <col min="12542" max="12565" width="14" style="123" customWidth="1"/>
    <col min="12566" max="12566" width="9.81640625" style="123" customWidth="1"/>
    <col min="12567" max="12612" width="9.453125" style="123" customWidth="1"/>
    <col min="12613" max="12613" width="8.7265625" style="123" customWidth="1"/>
    <col min="12614" max="12614" width="7.81640625" style="123" bestFit="1" customWidth="1"/>
    <col min="12615" max="12615" width="6.54296875" style="123" bestFit="1" customWidth="1"/>
    <col min="12616" max="12616" width="10" style="123" bestFit="1" customWidth="1"/>
    <col min="12617" max="12618" width="6.54296875" style="123" bestFit="1" customWidth="1"/>
    <col min="12619" max="12633" width="10" style="123" bestFit="1" customWidth="1"/>
    <col min="12634" max="12634" width="6.7265625" style="123" bestFit="1" customWidth="1"/>
    <col min="12635" max="12640" width="10.54296875" style="123" customWidth="1"/>
    <col min="12641" max="12649" width="6.54296875" style="123" bestFit="1" customWidth="1"/>
    <col min="12650" max="12663" width="7.7265625" style="123" bestFit="1" customWidth="1"/>
    <col min="12664" max="12670" width="7.7265625" style="123" customWidth="1"/>
    <col min="12671" max="12796" width="31" style="123"/>
    <col min="12797" max="12797" width="65.1796875" style="123" customWidth="1"/>
    <col min="12798" max="12821" width="14" style="123" customWidth="1"/>
    <col min="12822" max="12822" width="9.81640625" style="123" customWidth="1"/>
    <col min="12823" max="12868" width="9.453125" style="123" customWidth="1"/>
    <col min="12869" max="12869" width="8.7265625" style="123" customWidth="1"/>
    <col min="12870" max="12870" width="7.81640625" style="123" bestFit="1" customWidth="1"/>
    <col min="12871" max="12871" width="6.54296875" style="123" bestFit="1" customWidth="1"/>
    <col min="12872" max="12872" width="10" style="123" bestFit="1" customWidth="1"/>
    <col min="12873" max="12874" width="6.54296875" style="123" bestFit="1" customWidth="1"/>
    <col min="12875" max="12889" width="10" style="123" bestFit="1" customWidth="1"/>
    <col min="12890" max="12890" width="6.7265625" style="123" bestFit="1" customWidth="1"/>
    <col min="12891" max="12896" width="10.54296875" style="123" customWidth="1"/>
    <col min="12897" max="12905" width="6.54296875" style="123" bestFit="1" customWidth="1"/>
    <col min="12906" max="12919" width="7.7265625" style="123" bestFit="1" customWidth="1"/>
    <col min="12920" max="12926" width="7.7265625" style="123" customWidth="1"/>
    <col min="12927" max="13052" width="31" style="123"/>
    <col min="13053" max="13053" width="65.1796875" style="123" customWidth="1"/>
    <col min="13054" max="13077" width="14" style="123" customWidth="1"/>
    <col min="13078" max="13078" width="9.81640625" style="123" customWidth="1"/>
    <col min="13079" max="13124" width="9.453125" style="123" customWidth="1"/>
    <col min="13125" max="13125" width="8.7265625" style="123" customWidth="1"/>
    <col min="13126" max="13126" width="7.81640625" style="123" bestFit="1" customWidth="1"/>
    <col min="13127" max="13127" width="6.54296875" style="123" bestFit="1" customWidth="1"/>
    <col min="13128" max="13128" width="10" style="123" bestFit="1" customWidth="1"/>
    <col min="13129" max="13130" width="6.54296875" style="123" bestFit="1" customWidth="1"/>
    <col min="13131" max="13145" width="10" style="123" bestFit="1" customWidth="1"/>
    <col min="13146" max="13146" width="6.7265625" style="123" bestFit="1" customWidth="1"/>
    <col min="13147" max="13152" width="10.54296875" style="123" customWidth="1"/>
    <col min="13153" max="13161" width="6.54296875" style="123" bestFit="1" customWidth="1"/>
    <col min="13162" max="13175" width="7.7265625" style="123" bestFit="1" customWidth="1"/>
    <col min="13176" max="13182" width="7.7265625" style="123" customWidth="1"/>
    <col min="13183" max="13308" width="31" style="123"/>
    <col min="13309" max="13309" width="65.1796875" style="123" customWidth="1"/>
    <col min="13310" max="13333" width="14" style="123" customWidth="1"/>
    <col min="13334" max="13334" width="9.81640625" style="123" customWidth="1"/>
    <col min="13335" max="13380" width="9.453125" style="123" customWidth="1"/>
    <col min="13381" max="13381" width="8.7265625" style="123" customWidth="1"/>
    <col min="13382" max="13382" width="7.81640625" style="123" bestFit="1" customWidth="1"/>
    <col min="13383" max="13383" width="6.54296875" style="123" bestFit="1" customWidth="1"/>
    <col min="13384" max="13384" width="10" style="123" bestFit="1" customWidth="1"/>
    <col min="13385" max="13386" width="6.54296875" style="123" bestFit="1" customWidth="1"/>
    <col min="13387" max="13401" width="10" style="123" bestFit="1" customWidth="1"/>
    <col min="13402" max="13402" width="6.7265625" style="123" bestFit="1" customWidth="1"/>
    <col min="13403" max="13408" width="10.54296875" style="123" customWidth="1"/>
    <col min="13409" max="13417" width="6.54296875" style="123" bestFit="1" customWidth="1"/>
    <col min="13418" max="13431" width="7.7265625" style="123" bestFit="1" customWidth="1"/>
    <col min="13432" max="13438" width="7.7265625" style="123" customWidth="1"/>
    <col min="13439" max="13564" width="31" style="123"/>
    <col min="13565" max="13565" width="65.1796875" style="123" customWidth="1"/>
    <col min="13566" max="13589" width="14" style="123" customWidth="1"/>
    <col min="13590" max="13590" width="9.81640625" style="123" customWidth="1"/>
    <col min="13591" max="13636" width="9.453125" style="123" customWidth="1"/>
    <col min="13637" max="13637" width="8.7265625" style="123" customWidth="1"/>
    <col min="13638" max="13638" width="7.81640625" style="123" bestFit="1" customWidth="1"/>
    <col min="13639" max="13639" width="6.54296875" style="123" bestFit="1" customWidth="1"/>
    <col min="13640" max="13640" width="10" style="123" bestFit="1" customWidth="1"/>
    <col min="13641" max="13642" width="6.54296875" style="123" bestFit="1" customWidth="1"/>
    <col min="13643" max="13657" width="10" style="123" bestFit="1" customWidth="1"/>
    <col min="13658" max="13658" width="6.7265625" style="123" bestFit="1" customWidth="1"/>
    <col min="13659" max="13664" width="10.54296875" style="123" customWidth="1"/>
    <col min="13665" max="13673" width="6.54296875" style="123" bestFit="1" customWidth="1"/>
    <col min="13674" max="13687" width="7.7265625" style="123" bestFit="1" customWidth="1"/>
    <col min="13688" max="13694" width="7.7265625" style="123" customWidth="1"/>
    <col min="13695" max="13820" width="31" style="123"/>
    <col min="13821" max="13821" width="65.1796875" style="123" customWidth="1"/>
    <col min="13822" max="13845" width="14" style="123" customWidth="1"/>
    <col min="13846" max="13846" width="9.81640625" style="123" customWidth="1"/>
    <col min="13847" max="13892" width="9.453125" style="123" customWidth="1"/>
    <col min="13893" max="13893" width="8.7265625" style="123" customWidth="1"/>
    <col min="13894" max="13894" width="7.81640625" style="123" bestFit="1" customWidth="1"/>
    <col min="13895" max="13895" width="6.54296875" style="123" bestFit="1" customWidth="1"/>
    <col min="13896" max="13896" width="10" style="123" bestFit="1" customWidth="1"/>
    <col min="13897" max="13898" width="6.54296875" style="123" bestFit="1" customWidth="1"/>
    <col min="13899" max="13913" width="10" style="123" bestFit="1" customWidth="1"/>
    <col min="13914" max="13914" width="6.7265625" style="123" bestFit="1" customWidth="1"/>
    <col min="13915" max="13920" width="10.54296875" style="123" customWidth="1"/>
    <col min="13921" max="13929" width="6.54296875" style="123" bestFit="1" customWidth="1"/>
    <col min="13930" max="13943" width="7.7265625" style="123" bestFit="1" customWidth="1"/>
    <col min="13944" max="13950" width="7.7265625" style="123" customWidth="1"/>
    <col min="13951" max="14076" width="31" style="123"/>
    <col min="14077" max="14077" width="65.1796875" style="123" customWidth="1"/>
    <col min="14078" max="14101" width="14" style="123" customWidth="1"/>
    <col min="14102" max="14102" width="9.81640625" style="123" customWidth="1"/>
    <col min="14103" max="14148" width="9.453125" style="123" customWidth="1"/>
    <col min="14149" max="14149" width="8.7265625" style="123" customWidth="1"/>
    <col min="14150" max="14150" width="7.81640625" style="123" bestFit="1" customWidth="1"/>
    <col min="14151" max="14151" width="6.54296875" style="123" bestFit="1" customWidth="1"/>
    <col min="14152" max="14152" width="10" style="123" bestFit="1" customWidth="1"/>
    <col min="14153" max="14154" width="6.54296875" style="123" bestFit="1" customWidth="1"/>
    <col min="14155" max="14169" width="10" style="123" bestFit="1" customWidth="1"/>
    <col min="14170" max="14170" width="6.7265625" style="123" bestFit="1" customWidth="1"/>
    <col min="14171" max="14176" width="10.54296875" style="123" customWidth="1"/>
    <col min="14177" max="14185" width="6.54296875" style="123" bestFit="1" customWidth="1"/>
    <col min="14186" max="14199" width="7.7265625" style="123" bestFit="1" customWidth="1"/>
    <col min="14200" max="14206" width="7.7265625" style="123" customWidth="1"/>
    <col min="14207" max="14332" width="31" style="123"/>
    <col min="14333" max="14333" width="65.1796875" style="123" customWidth="1"/>
    <col min="14334" max="14357" width="14" style="123" customWidth="1"/>
    <col min="14358" max="14358" width="9.81640625" style="123" customWidth="1"/>
    <col min="14359" max="14404" width="9.453125" style="123" customWidth="1"/>
    <col min="14405" max="14405" width="8.7265625" style="123" customWidth="1"/>
    <col min="14406" max="14406" width="7.81640625" style="123" bestFit="1" customWidth="1"/>
    <col min="14407" max="14407" width="6.54296875" style="123" bestFit="1" customWidth="1"/>
    <col min="14408" max="14408" width="10" style="123" bestFit="1" customWidth="1"/>
    <col min="14409" max="14410" width="6.54296875" style="123" bestFit="1" customWidth="1"/>
    <col min="14411" max="14425" width="10" style="123" bestFit="1" customWidth="1"/>
    <col min="14426" max="14426" width="6.7265625" style="123" bestFit="1" customWidth="1"/>
    <col min="14427" max="14432" width="10.54296875" style="123" customWidth="1"/>
    <col min="14433" max="14441" width="6.54296875" style="123" bestFit="1" customWidth="1"/>
    <col min="14442" max="14455" width="7.7265625" style="123" bestFit="1" customWidth="1"/>
    <col min="14456" max="14462" width="7.7265625" style="123" customWidth="1"/>
    <col min="14463" max="14588" width="31" style="123"/>
    <col min="14589" max="14589" width="65.1796875" style="123" customWidth="1"/>
    <col min="14590" max="14613" width="14" style="123" customWidth="1"/>
    <col min="14614" max="14614" width="9.81640625" style="123" customWidth="1"/>
    <col min="14615" max="14660" width="9.453125" style="123" customWidth="1"/>
    <col min="14661" max="14661" width="8.7265625" style="123" customWidth="1"/>
    <col min="14662" max="14662" width="7.81640625" style="123" bestFit="1" customWidth="1"/>
    <col min="14663" max="14663" width="6.54296875" style="123" bestFit="1" customWidth="1"/>
    <col min="14664" max="14664" width="10" style="123" bestFit="1" customWidth="1"/>
    <col min="14665" max="14666" width="6.54296875" style="123" bestFit="1" customWidth="1"/>
    <col min="14667" max="14681" width="10" style="123" bestFit="1" customWidth="1"/>
    <col min="14682" max="14682" width="6.7265625" style="123" bestFit="1" customWidth="1"/>
    <col min="14683" max="14688" width="10.54296875" style="123" customWidth="1"/>
    <col min="14689" max="14697" width="6.54296875" style="123" bestFit="1" customWidth="1"/>
    <col min="14698" max="14711" width="7.7265625" style="123" bestFit="1" customWidth="1"/>
    <col min="14712" max="14718" width="7.7265625" style="123" customWidth="1"/>
    <col min="14719" max="14844" width="31" style="123"/>
    <col min="14845" max="14845" width="65.1796875" style="123" customWidth="1"/>
    <col min="14846" max="14869" width="14" style="123" customWidth="1"/>
    <col min="14870" max="14870" width="9.81640625" style="123" customWidth="1"/>
    <col min="14871" max="14916" width="9.453125" style="123" customWidth="1"/>
    <col min="14917" max="14917" width="8.7265625" style="123" customWidth="1"/>
    <col min="14918" max="14918" width="7.81640625" style="123" bestFit="1" customWidth="1"/>
    <col min="14919" max="14919" width="6.54296875" style="123" bestFit="1" customWidth="1"/>
    <col min="14920" max="14920" width="10" style="123" bestFit="1" customWidth="1"/>
    <col min="14921" max="14922" width="6.54296875" style="123" bestFit="1" customWidth="1"/>
    <col min="14923" max="14937" width="10" style="123" bestFit="1" customWidth="1"/>
    <col min="14938" max="14938" width="6.7265625" style="123" bestFit="1" customWidth="1"/>
    <col min="14939" max="14944" width="10.54296875" style="123" customWidth="1"/>
    <col min="14945" max="14953" width="6.54296875" style="123" bestFit="1" customWidth="1"/>
    <col min="14954" max="14967" width="7.7265625" style="123" bestFit="1" customWidth="1"/>
    <col min="14968" max="14974" width="7.7265625" style="123" customWidth="1"/>
    <col min="14975" max="15100" width="31" style="123"/>
    <col min="15101" max="15101" width="65.1796875" style="123" customWidth="1"/>
    <col min="15102" max="15125" width="14" style="123" customWidth="1"/>
    <col min="15126" max="15126" width="9.81640625" style="123" customWidth="1"/>
    <col min="15127" max="15172" width="9.453125" style="123" customWidth="1"/>
    <col min="15173" max="15173" width="8.7265625" style="123" customWidth="1"/>
    <col min="15174" max="15174" width="7.81640625" style="123" bestFit="1" customWidth="1"/>
    <col min="15175" max="15175" width="6.54296875" style="123" bestFit="1" customWidth="1"/>
    <col min="15176" max="15176" width="10" style="123" bestFit="1" customWidth="1"/>
    <col min="15177" max="15178" width="6.54296875" style="123" bestFit="1" customWidth="1"/>
    <col min="15179" max="15193" width="10" style="123" bestFit="1" customWidth="1"/>
    <col min="15194" max="15194" width="6.7265625" style="123" bestFit="1" customWidth="1"/>
    <col min="15195" max="15200" width="10.54296875" style="123" customWidth="1"/>
    <col min="15201" max="15209" width="6.54296875" style="123" bestFit="1" customWidth="1"/>
    <col min="15210" max="15223" width="7.7265625" style="123" bestFit="1" customWidth="1"/>
    <col min="15224" max="15230" width="7.7265625" style="123" customWidth="1"/>
    <col min="15231" max="15356" width="31" style="123"/>
    <col min="15357" max="15357" width="65.1796875" style="123" customWidth="1"/>
    <col min="15358" max="15381" width="14" style="123" customWidth="1"/>
    <col min="15382" max="15382" width="9.81640625" style="123" customWidth="1"/>
    <col min="15383" max="15428" width="9.453125" style="123" customWidth="1"/>
    <col min="15429" max="15429" width="8.7265625" style="123" customWidth="1"/>
    <col min="15430" max="15430" width="7.81640625" style="123" bestFit="1" customWidth="1"/>
    <col min="15431" max="15431" width="6.54296875" style="123" bestFit="1" customWidth="1"/>
    <col min="15432" max="15432" width="10" style="123" bestFit="1" customWidth="1"/>
    <col min="15433" max="15434" width="6.54296875" style="123" bestFit="1" customWidth="1"/>
    <col min="15435" max="15449" width="10" style="123" bestFit="1" customWidth="1"/>
    <col min="15450" max="15450" width="6.7265625" style="123" bestFit="1" customWidth="1"/>
    <col min="15451" max="15456" width="10.54296875" style="123" customWidth="1"/>
    <col min="15457" max="15465" width="6.54296875" style="123" bestFit="1" customWidth="1"/>
    <col min="15466" max="15479" width="7.7265625" style="123" bestFit="1" customWidth="1"/>
    <col min="15480" max="15486" width="7.7265625" style="123" customWidth="1"/>
    <col min="15487" max="15612" width="31" style="123"/>
    <col min="15613" max="15613" width="65.1796875" style="123" customWidth="1"/>
    <col min="15614" max="15637" width="14" style="123" customWidth="1"/>
    <col min="15638" max="15638" width="9.81640625" style="123" customWidth="1"/>
    <col min="15639" max="15684" width="9.453125" style="123" customWidth="1"/>
    <col min="15685" max="15685" width="8.7265625" style="123" customWidth="1"/>
    <col min="15686" max="15686" width="7.81640625" style="123" bestFit="1" customWidth="1"/>
    <col min="15687" max="15687" width="6.54296875" style="123" bestFit="1" customWidth="1"/>
    <col min="15688" max="15688" width="10" style="123" bestFit="1" customWidth="1"/>
    <col min="15689" max="15690" width="6.54296875" style="123" bestFit="1" customWidth="1"/>
    <col min="15691" max="15705" width="10" style="123" bestFit="1" customWidth="1"/>
    <col min="15706" max="15706" width="6.7265625" style="123" bestFit="1" customWidth="1"/>
    <col min="15707" max="15712" width="10.54296875" style="123" customWidth="1"/>
    <col min="15713" max="15721" width="6.54296875" style="123" bestFit="1" customWidth="1"/>
    <col min="15722" max="15735" width="7.7265625" style="123" bestFit="1" customWidth="1"/>
    <col min="15736" max="15742" width="7.7265625" style="123" customWidth="1"/>
    <col min="15743" max="15868" width="31" style="123"/>
    <col min="15869" max="15869" width="65.1796875" style="123" customWidth="1"/>
    <col min="15870" max="15893" width="14" style="123" customWidth="1"/>
    <col min="15894" max="15894" width="9.81640625" style="123" customWidth="1"/>
    <col min="15895" max="15940" width="9.453125" style="123" customWidth="1"/>
    <col min="15941" max="15941" width="8.7265625" style="123" customWidth="1"/>
    <col min="15942" max="15942" width="7.81640625" style="123" bestFit="1" customWidth="1"/>
    <col min="15943" max="15943" width="6.54296875" style="123" bestFit="1" customWidth="1"/>
    <col min="15944" max="15944" width="10" style="123" bestFit="1" customWidth="1"/>
    <col min="15945" max="15946" width="6.54296875" style="123" bestFit="1" customWidth="1"/>
    <col min="15947" max="15961" width="10" style="123" bestFit="1" customWidth="1"/>
    <col min="15962" max="15962" width="6.7265625" style="123" bestFit="1" customWidth="1"/>
    <col min="15963" max="15968" width="10.54296875" style="123" customWidth="1"/>
    <col min="15969" max="15977" width="6.54296875" style="123" bestFit="1" customWidth="1"/>
    <col min="15978" max="15991" width="7.7265625" style="123" bestFit="1" customWidth="1"/>
    <col min="15992" max="15998" width="7.7265625" style="123" customWidth="1"/>
    <col min="15999" max="16124" width="31" style="123"/>
    <col min="16125" max="16125" width="65.1796875" style="123" customWidth="1"/>
    <col min="16126" max="16149" width="14" style="123" customWidth="1"/>
    <col min="16150" max="16150" width="9.81640625" style="123" customWidth="1"/>
    <col min="16151" max="16196" width="9.453125" style="123" customWidth="1"/>
    <col min="16197" max="16197" width="8.7265625" style="123" customWidth="1"/>
    <col min="16198" max="16198" width="7.81640625" style="123" bestFit="1" customWidth="1"/>
    <col min="16199" max="16199" width="6.54296875" style="123" bestFit="1" customWidth="1"/>
    <col min="16200" max="16200" width="10" style="123" bestFit="1" customWidth="1"/>
    <col min="16201" max="16202" width="6.54296875" style="123" bestFit="1" customWidth="1"/>
    <col min="16203" max="16217" width="10" style="123" bestFit="1" customWidth="1"/>
    <col min="16218" max="16218" width="6.7265625" style="123" bestFit="1" customWidth="1"/>
    <col min="16219" max="16224" width="10.54296875" style="123" customWidth="1"/>
    <col min="16225" max="16233" width="6.54296875" style="123" bestFit="1" customWidth="1"/>
    <col min="16234" max="16247" width="7.7265625" style="123" bestFit="1" customWidth="1"/>
    <col min="16248" max="16254" width="7.7265625" style="123" customWidth="1"/>
    <col min="16255" max="16384" width="31" style="123"/>
  </cols>
  <sheetData>
    <row r="1" spans="1:197" ht="15.5">
      <c r="A1" s="4" t="str">
        <f>'TEMPLATE-I(Série)'!A1</f>
        <v>Date of last update: May 26th, 2026</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2"/>
    </row>
    <row r="2" spans="1:197" ht="13">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row>
    <row r="3" spans="1:197" ht="13" thickBot="1">
      <c r="Z3" s="133"/>
    </row>
    <row r="4" spans="1:197" ht="16.5" thickTop="1" thickBot="1">
      <c r="A4" s="316" t="s">
        <v>269</v>
      </c>
      <c r="B4" s="316"/>
      <c r="C4" s="135"/>
      <c r="D4" s="135"/>
      <c r="E4" s="135"/>
      <c r="F4" s="135"/>
      <c r="G4" s="135"/>
      <c r="H4" s="135"/>
      <c r="I4" s="135"/>
      <c r="J4" s="135"/>
      <c r="K4" s="135"/>
      <c r="L4" s="135"/>
      <c r="M4" s="135"/>
      <c r="N4" s="135"/>
      <c r="O4" s="135"/>
      <c r="P4" s="135"/>
      <c r="Q4" s="135"/>
      <c r="R4" s="135"/>
      <c r="S4" s="135"/>
      <c r="T4" s="135"/>
      <c r="U4" s="135"/>
      <c r="V4" s="135"/>
      <c r="W4" s="135"/>
      <c r="X4" s="135"/>
      <c r="Y4" s="135"/>
      <c r="Z4" s="136"/>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7"/>
    </row>
    <row r="5" spans="1:197" ht="14" thickTop="1" thickBot="1">
      <c r="A5" s="126"/>
      <c r="B5" s="127">
        <v>40181</v>
      </c>
      <c r="C5" s="127">
        <v>40212</v>
      </c>
      <c r="D5" s="127">
        <v>40243</v>
      </c>
      <c r="E5" s="127">
        <v>40274</v>
      </c>
      <c r="F5" s="127">
        <v>40305</v>
      </c>
      <c r="G5" s="127">
        <v>40336</v>
      </c>
      <c r="H5" s="127">
        <v>40367</v>
      </c>
      <c r="I5" s="127">
        <v>40398</v>
      </c>
      <c r="J5" s="127">
        <v>40429</v>
      </c>
      <c r="K5" s="127">
        <v>40460</v>
      </c>
      <c r="L5" s="127">
        <v>40491</v>
      </c>
      <c r="M5" s="127">
        <v>40522</v>
      </c>
      <c r="N5" s="127">
        <v>40545</v>
      </c>
      <c r="O5" s="127">
        <v>40576</v>
      </c>
      <c r="P5" s="127">
        <v>40607</v>
      </c>
      <c r="Q5" s="127">
        <v>40638</v>
      </c>
      <c r="R5" s="127">
        <v>40668</v>
      </c>
      <c r="S5" s="127">
        <v>40699</v>
      </c>
      <c r="T5" s="127">
        <v>40729</v>
      </c>
      <c r="U5" s="127">
        <v>40761</v>
      </c>
      <c r="V5" s="127">
        <v>40793</v>
      </c>
      <c r="W5" s="127">
        <v>40825</v>
      </c>
      <c r="X5" s="127">
        <v>40857</v>
      </c>
      <c r="Y5" s="127">
        <v>40889</v>
      </c>
      <c r="Z5" s="127">
        <v>40921</v>
      </c>
      <c r="AA5" s="127">
        <v>40940</v>
      </c>
      <c r="AB5" s="127">
        <v>40969</v>
      </c>
      <c r="AC5" s="127">
        <v>41000</v>
      </c>
      <c r="AD5" s="127">
        <v>41030</v>
      </c>
      <c r="AE5" s="127">
        <v>41061</v>
      </c>
      <c r="AF5" s="127">
        <v>41091</v>
      </c>
      <c r="AG5" s="127">
        <v>41122</v>
      </c>
      <c r="AH5" s="127">
        <v>41153</v>
      </c>
      <c r="AI5" s="127">
        <v>41183</v>
      </c>
      <c r="AJ5" s="127">
        <v>41215</v>
      </c>
      <c r="AK5" s="127">
        <v>41244</v>
      </c>
      <c r="AL5" s="127">
        <v>41275</v>
      </c>
      <c r="AM5" s="127">
        <v>41306</v>
      </c>
      <c r="AN5" s="127">
        <v>41334</v>
      </c>
      <c r="AO5" s="127">
        <v>41365</v>
      </c>
      <c r="AP5" s="127">
        <v>41395</v>
      </c>
      <c r="AQ5" s="127">
        <v>41426</v>
      </c>
      <c r="AR5" s="127">
        <v>41456</v>
      </c>
      <c r="AS5" s="127">
        <v>41487</v>
      </c>
      <c r="AT5" s="127">
        <v>41518</v>
      </c>
      <c r="AU5" s="127">
        <v>41548</v>
      </c>
      <c r="AV5" s="127">
        <v>41579</v>
      </c>
      <c r="AW5" s="127">
        <v>41609</v>
      </c>
      <c r="AX5" s="127">
        <v>41640</v>
      </c>
      <c r="AY5" s="127">
        <v>41671</v>
      </c>
      <c r="AZ5" s="127">
        <v>41699</v>
      </c>
      <c r="BA5" s="127">
        <v>41730</v>
      </c>
      <c r="BB5" s="127">
        <v>41760</v>
      </c>
      <c r="BC5" s="127">
        <v>41791</v>
      </c>
      <c r="BD5" s="127">
        <v>41821</v>
      </c>
      <c r="BE5" s="127">
        <v>41852</v>
      </c>
      <c r="BF5" s="127">
        <v>41883</v>
      </c>
      <c r="BG5" s="127">
        <v>41913</v>
      </c>
      <c r="BH5" s="127">
        <v>41944</v>
      </c>
      <c r="BI5" s="127">
        <v>41974</v>
      </c>
      <c r="BJ5" s="127">
        <v>42005</v>
      </c>
      <c r="BK5" s="127">
        <v>42036</v>
      </c>
      <c r="BL5" s="127">
        <v>42064</v>
      </c>
      <c r="BM5" s="127">
        <v>42095</v>
      </c>
      <c r="BN5" s="127">
        <v>42155</v>
      </c>
      <c r="BO5" s="127">
        <v>42185</v>
      </c>
      <c r="BP5" s="127">
        <v>42216</v>
      </c>
      <c r="BQ5" s="127">
        <v>42247</v>
      </c>
      <c r="BR5" s="127">
        <v>42277</v>
      </c>
      <c r="BS5" s="127">
        <v>42308</v>
      </c>
      <c r="BT5" s="127">
        <v>42338</v>
      </c>
      <c r="BU5" s="127">
        <v>42369</v>
      </c>
      <c r="BV5" s="127">
        <v>42400</v>
      </c>
      <c r="BW5" s="127">
        <v>42401</v>
      </c>
      <c r="BX5" s="127">
        <v>42431</v>
      </c>
      <c r="BY5" s="127">
        <v>42463</v>
      </c>
      <c r="BZ5" s="127">
        <v>42494</v>
      </c>
      <c r="CA5" s="127">
        <v>42525</v>
      </c>
      <c r="CB5" s="127">
        <v>42555</v>
      </c>
      <c r="CC5" s="127">
        <v>42586</v>
      </c>
      <c r="CD5" s="127">
        <v>42617</v>
      </c>
      <c r="CE5" s="127">
        <v>42647</v>
      </c>
      <c r="CF5" s="127">
        <v>42678</v>
      </c>
      <c r="CG5" s="127">
        <v>42708</v>
      </c>
      <c r="CH5" s="127">
        <v>42739</v>
      </c>
      <c r="CI5" s="127">
        <v>42770</v>
      </c>
      <c r="CJ5" s="127">
        <v>42798</v>
      </c>
      <c r="CK5" s="127">
        <v>42829</v>
      </c>
      <c r="CL5" s="127">
        <v>42859</v>
      </c>
      <c r="CM5" s="127">
        <v>42890</v>
      </c>
      <c r="CN5" s="127">
        <v>42920</v>
      </c>
      <c r="CO5" s="127">
        <v>42951</v>
      </c>
      <c r="CP5" s="127">
        <v>42982</v>
      </c>
      <c r="CQ5" s="127">
        <v>43039</v>
      </c>
      <c r="CR5" s="127">
        <v>43069</v>
      </c>
      <c r="CS5" s="127">
        <v>43100</v>
      </c>
      <c r="CT5" s="127">
        <v>43131</v>
      </c>
      <c r="CU5" s="127">
        <v>43132</v>
      </c>
      <c r="CV5" s="127">
        <v>43190</v>
      </c>
      <c r="CW5" s="127">
        <v>43191</v>
      </c>
      <c r="CX5" s="127">
        <v>43222</v>
      </c>
      <c r="CY5" s="127">
        <v>43254</v>
      </c>
      <c r="CZ5" s="127">
        <v>43285</v>
      </c>
      <c r="DA5" s="127">
        <v>43317</v>
      </c>
      <c r="DB5" s="127">
        <v>43349</v>
      </c>
      <c r="DC5" s="127">
        <v>43381</v>
      </c>
      <c r="DD5" s="127">
        <v>43413</v>
      </c>
      <c r="DE5" s="127">
        <v>43445</v>
      </c>
      <c r="DF5" s="127">
        <v>43477</v>
      </c>
      <c r="DG5" s="127">
        <v>43509</v>
      </c>
      <c r="DH5" s="127">
        <v>43541</v>
      </c>
      <c r="DI5" s="127">
        <v>43573</v>
      </c>
      <c r="DJ5" s="127">
        <v>43605</v>
      </c>
      <c r="DK5" s="127">
        <v>43637</v>
      </c>
      <c r="DL5" s="127">
        <v>43677</v>
      </c>
      <c r="DM5" s="127">
        <v>43708</v>
      </c>
      <c r="DN5" s="127">
        <v>43738</v>
      </c>
      <c r="DO5" s="127">
        <v>43769</v>
      </c>
      <c r="DP5" s="127">
        <v>43799</v>
      </c>
      <c r="DQ5" s="127">
        <v>43830</v>
      </c>
      <c r="DR5" s="127">
        <v>43860</v>
      </c>
      <c r="DS5" s="127">
        <v>43890</v>
      </c>
      <c r="DT5" s="127">
        <v>43920</v>
      </c>
      <c r="DU5" s="127">
        <v>43950</v>
      </c>
      <c r="DV5" s="127">
        <v>43980</v>
      </c>
      <c r="DW5" s="127">
        <v>44010</v>
      </c>
      <c r="DX5" s="127">
        <v>44040</v>
      </c>
      <c r="DY5" s="127">
        <v>44070</v>
      </c>
      <c r="DZ5" s="127">
        <v>44100</v>
      </c>
      <c r="EA5" s="127">
        <v>44130</v>
      </c>
      <c r="EB5" s="127">
        <v>44160</v>
      </c>
      <c r="EC5" s="127">
        <v>44190</v>
      </c>
      <c r="ED5" s="127">
        <v>44220</v>
      </c>
      <c r="EE5" s="127">
        <v>44250</v>
      </c>
      <c r="EF5" s="127">
        <v>44280</v>
      </c>
      <c r="EG5" s="127">
        <v>44310</v>
      </c>
      <c r="EH5" s="127">
        <v>44340</v>
      </c>
      <c r="EI5" s="127">
        <v>44370</v>
      </c>
      <c r="EJ5" s="127">
        <v>44400</v>
      </c>
      <c r="EK5" s="127">
        <v>44430</v>
      </c>
      <c r="EL5" s="127">
        <v>44460</v>
      </c>
      <c r="EM5" s="127">
        <v>44490</v>
      </c>
      <c r="EN5" s="127">
        <v>44520</v>
      </c>
      <c r="EO5" s="127">
        <v>44551</v>
      </c>
      <c r="EP5" s="127">
        <v>44562</v>
      </c>
      <c r="EQ5" s="127">
        <v>44593</v>
      </c>
      <c r="ER5" s="127">
        <v>44622</v>
      </c>
      <c r="ES5" s="127">
        <v>44654</v>
      </c>
      <c r="ET5" s="127">
        <v>44685</v>
      </c>
      <c r="EU5" s="127">
        <v>44717</v>
      </c>
      <c r="EV5" s="127">
        <v>44748</v>
      </c>
      <c r="EW5" s="127">
        <v>44780</v>
      </c>
      <c r="EX5" s="127">
        <v>44812</v>
      </c>
      <c r="EY5" s="127">
        <v>44843</v>
      </c>
      <c r="EZ5" s="127">
        <v>44875</v>
      </c>
      <c r="FA5" s="127">
        <v>44906</v>
      </c>
      <c r="FB5" s="127">
        <v>44936</v>
      </c>
      <c r="FC5" s="127">
        <v>44967</v>
      </c>
      <c r="FD5" s="127">
        <v>44995</v>
      </c>
      <c r="FE5" s="127">
        <v>45026</v>
      </c>
      <c r="FF5" s="127">
        <v>45057</v>
      </c>
      <c r="FG5" s="127">
        <v>45089</v>
      </c>
      <c r="FH5" s="101">
        <v>45120</v>
      </c>
      <c r="FI5" s="127">
        <v>45152</v>
      </c>
      <c r="FJ5" s="127">
        <v>45183</v>
      </c>
      <c r="FK5" s="127">
        <v>45213</v>
      </c>
      <c r="FL5" s="127">
        <v>45244</v>
      </c>
      <c r="FM5" s="127">
        <v>45274</v>
      </c>
      <c r="FN5" s="127">
        <v>45305</v>
      </c>
      <c r="FO5" s="127">
        <v>45337</v>
      </c>
      <c r="FP5" s="127">
        <v>45367</v>
      </c>
      <c r="FQ5" s="127">
        <v>45399</v>
      </c>
      <c r="FR5" s="127">
        <v>45430</v>
      </c>
      <c r="FS5" s="127">
        <v>45462</v>
      </c>
      <c r="FT5" s="127">
        <v>45492</v>
      </c>
      <c r="FU5" s="127">
        <v>45523</v>
      </c>
      <c r="FV5" s="127">
        <v>45554</v>
      </c>
      <c r="FW5" s="127">
        <v>45585</v>
      </c>
      <c r="FX5" s="127">
        <v>45616</v>
      </c>
      <c r="FY5" s="127">
        <v>45646</v>
      </c>
      <c r="FZ5" s="127">
        <v>45677</v>
      </c>
      <c r="GA5" s="127">
        <v>45709</v>
      </c>
      <c r="GB5" s="127">
        <v>45737</v>
      </c>
      <c r="GC5" s="88">
        <v>45765</v>
      </c>
      <c r="GD5" s="88">
        <v>45795</v>
      </c>
      <c r="GE5" s="88">
        <v>45826</v>
      </c>
      <c r="GF5" s="88">
        <v>45856</v>
      </c>
      <c r="GG5" s="88">
        <v>45888</v>
      </c>
      <c r="GH5" s="88">
        <v>45908</v>
      </c>
      <c r="GI5" s="88">
        <v>45938</v>
      </c>
      <c r="GJ5" s="88">
        <v>45969</v>
      </c>
      <c r="GK5" s="88">
        <v>45999</v>
      </c>
      <c r="GL5" s="88">
        <v>46030</v>
      </c>
      <c r="GM5" s="88">
        <v>46061</v>
      </c>
      <c r="GN5" s="88">
        <v>46089</v>
      </c>
      <c r="GO5" s="88">
        <v>46120</v>
      </c>
    </row>
    <row r="6" spans="1:197" ht="14" thickTop="1" thickBot="1">
      <c r="A6" s="138" t="s">
        <v>281</v>
      </c>
      <c r="B6" s="138"/>
      <c r="C6" s="138"/>
      <c r="D6" s="138"/>
      <c r="E6" s="138"/>
      <c r="F6" s="139"/>
      <c r="G6" s="139"/>
      <c r="H6" s="139"/>
      <c r="I6" s="139"/>
      <c r="J6" s="139"/>
      <c r="K6" s="139"/>
      <c r="L6" s="139"/>
      <c r="M6" s="139"/>
      <c r="N6" s="139"/>
      <c r="O6" s="139"/>
      <c r="P6" s="139"/>
      <c r="Q6" s="139"/>
      <c r="R6" s="139"/>
      <c r="S6" s="139"/>
      <c r="T6" s="139"/>
      <c r="U6" s="139"/>
      <c r="V6" s="139"/>
      <c r="W6" s="139"/>
      <c r="X6" s="139"/>
      <c r="Y6" s="139"/>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row>
    <row r="7" spans="1:197" customFormat="1" ht="14" thickTop="1" thickBot="1">
      <c r="A7" s="128" t="s">
        <v>282</v>
      </c>
      <c r="B7" s="140"/>
      <c r="C7" s="140"/>
      <c r="D7" s="140"/>
      <c r="E7" s="140"/>
      <c r="F7" s="140"/>
      <c r="G7" s="140"/>
      <c r="H7" s="140"/>
      <c r="I7" s="140"/>
      <c r="J7" s="140"/>
      <c r="K7" s="140"/>
      <c r="L7" s="140"/>
      <c r="M7" s="140"/>
      <c r="N7" s="140"/>
      <c r="O7" s="140"/>
      <c r="P7" s="140"/>
      <c r="Q7" s="140"/>
      <c r="R7" s="140"/>
      <c r="S7" s="140"/>
      <c r="T7" s="140"/>
      <c r="U7" s="140"/>
      <c r="V7" s="140"/>
      <c r="W7" s="140"/>
      <c r="X7" s="140"/>
      <c r="Y7" s="14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row>
    <row r="8" spans="1:197" customFormat="1" ht="14.25" customHeight="1" thickTop="1" thickBot="1">
      <c r="A8" s="128" t="s">
        <v>283</v>
      </c>
      <c r="B8" s="140"/>
      <c r="C8" s="140"/>
      <c r="D8" s="140"/>
      <c r="E8" s="140"/>
      <c r="F8" s="140"/>
      <c r="G8" s="140"/>
      <c r="H8" s="140"/>
      <c r="I8" s="140"/>
      <c r="J8" s="140"/>
      <c r="K8" s="140"/>
      <c r="L8" s="140"/>
      <c r="M8" s="140"/>
      <c r="N8" s="140"/>
      <c r="O8" s="140"/>
      <c r="P8" s="140"/>
      <c r="Q8" s="140"/>
      <c r="R8" s="140"/>
      <c r="S8" s="140"/>
      <c r="T8" s="140"/>
      <c r="U8" s="140"/>
      <c r="V8" s="140"/>
      <c r="W8" s="140"/>
      <c r="X8" s="140"/>
      <c r="Y8" s="14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row>
    <row r="9" spans="1:197" customFormat="1" ht="14" thickTop="1" thickBot="1">
      <c r="A9" s="128" t="s">
        <v>284</v>
      </c>
      <c r="B9" s="132"/>
      <c r="C9" s="132"/>
      <c r="D9" s="132"/>
      <c r="E9" s="132"/>
      <c r="F9" s="132"/>
      <c r="G9" s="132"/>
      <c r="H9" s="132"/>
      <c r="I9" s="132"/>
      <c r="J9" s="132"/>
      <c r="K9" s="132"/>
      <c r="L9" s="132"/>
      <c r="M9" s="132"/>
      <c r="N9" s="132"/>
      <c r="O9" s="132"/>
      <c r="P9" s="132"/>
      <c r="Q9" s="132"/>
      <c r="R9" s="132"/>
      <c r="S9" s="132"/>
      <c r="T9" s="132"/>
      <c r="U9" s="132"/>
      <c r="V9" s="132"/>
      <c r="W9" s="132"/>
      <c r="X9" s="132"/>
      <c r="Y9" s="132"/>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row>
    <row r="10" spans="1:197" customFormat="1" ht="14" thickTop="1" thickBot="1">
      <c r="A10" s="128" t="s">
        <v>285</v>
      </c>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row>
    <row r="11" spans="1:197" customFormat="1" ht="14" thickTop="1" thickBot="1">
      <c r="A11" s="128" t="s">
        <v>286</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row>
    <row r="12" spans="1:197" customFormat="1" ht="14" thickTop="1" thickBot="1">
      <c r="A12" s="128" t="s">
        <v>287</v>
      </c>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row>
    <row r="13" spans="1:197" customFormat="1" ht="14" thickTop="1" thickBot="1">
      <c r="A13" s="128" t="s">
        <v>288</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row>
    <row r="14" spans="1:197" customFormat="1" ht="14" thickTop="1" thickBot="1">
      <c r="A14" s="128" t="s">
        <v>289</v>
      </c>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row>
    <row r="15" spans="1:197" customFormat="1" ht="14" thickTop="1" thickBot="1">
      <c r="A15" s="128" t="s">
        <v>290</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row>
    <row r="16" spans="1:197" customFormat="1" ht="14" thickTop="1" thickBot="1">
      <c r="A16" s="128" t="s">
        <v>291</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row>
    <row r="17" spans="1:197" customFormat="1" ht="14" thickTop="1" thickBot="1">
      <c r="A17" s="128" t="s">
        <v>292</v>
      </c>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row>
    <row r="18" spans="1:197" customFormat="1" ht="14" thickTop="1" thickBot="1">
      <c r="A18" s="128" t="s">
        <v>293</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row>
    <row r="19" spans="1:197" customFormat="1" ht="14" thickTop="1" thickBot="1">
      <c r="A19" s="128" t="s">
        <v>294</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row>
    <row r="20" spans="1:197" customFormat="1" ht="14" thickTop="1" thickBot="1">
      <c r="A20" s="128" t="s">
        <v>295</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90"/>
      <c r="AA20" s="90"/>
      <c r="AB20" s="90"/>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row>
    <row r="21" spans="1:197" customFormat="1" ht="14" thickTop="1" thickBot="1">
      <c r="A21" s="128" t="s">
        <v>296</v>
      </c>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90"/>
      <c r="AA21" s="90"/>
      <c r="AB21" s="90"/>
      <c r="AC21" s="111">
        <v>66.900000000000006</v>
      </c>
      <c r="AD21" s="111">
        <v>-0.58164480000000007</v>
      </c>
      <c r="AE21" s="111"/>
      <c r="AF21" s="111" t="s">
        <v>335</v>
      </c>
      <c r="AG21" s="111" t="s">
        <v>335</v>
      </c>
      <c r="AH21" s="111" t="s">
        <v>335</v>
      </c>
      <c r="AI21" s="111" t="s">
        <v>335</v>
      </c>
      <c r="AJ21" s="111" t="s">
        <v>335</v>
      </c>
      <c r="AK21" s="111" t="s">
        <v>335</v>
      </c>
      <c r="AL21" s="111" t="s">
        <v>335</v>
      </c>
      <c r="AM21" s="111" t="s">
        <v>335</v>
      </c>
      <c r="AN21" s="111" t="s">
        <v>335</v>
      </c>
      <c r="AO21" s="111" t="s">
        <v>335</v>
      </c>
      <c r="AP21" s="111" t="s">
        <v>335</v>
      </c>
      <c r="AQ21" s="111" t="s">
        <v>335</v>
      </c>
      <c r="AR21" s="111" t="s">
        <v>335</v>
      </c>
      <c r="AS21" s="111" t="s">
        <v>335</v>
      </c>
      <c r="AT21" s="111" t="s">
        <v>335</v>
      </c>
      <c r="AU21" s="111" t="s">
        <v>335</v>
      </c>
      <c r="AV21" s="111" t="s">
        <v>335</v>
      </c>
      <c r="AW21" s="111">
        <v>7.2568052040000011E-2</v>
      </c>
      <c r="AX21" s="111"/>
      <c r="AY21" s="111"/>
      <c r="AZ21" s="111">
        <v>0.47438718000000002</v>
      </c>
      <c r="BA21" s="111">
        <v>0.19713094</v>
      </c>
      <c r="BB21" s="111">
        <v>1.00094243214</v>
      </c>
      <c r="BC21" s="111"/>
      <c r="BD21" s="111"/>
      <c r="BE21" s="111">
        <v>0.19713094</v>
      </c>
      <c r="BF21" s="111"/>
      <c r="BG21" s="111">
        <v>-1.18656034</v>
      </c>
      <c r="BH21" s="111">
        <v>-1.66271675</v>
      </c>
      <c r="BI21" s="111">
        <v>-1.2086466899999999</v>
      </c>
      <c r="BJ21" s="111">
        <v>-2.65977211</v>
      </c>
      <c r="BK21" s="111">
        <v>-1.8994672100000001</v>
      </c>
      <c r="BL21" s="111">
        <v>-2.6292815599999999</v>
      </c>
      <c r="BM21" s="111">
        <v>-2.76879141</v>
      </c>
      <c r="BN21" s="111">
        <v>-2.8719031800000003</v>
      </c>
      <c r="BO21" s="111">
        <v>-2.7259278</v>
      </c>
      <c r="BP21" s="111">
        <v>-2.9481507300000001</v>
      </c>
      <c r="BQ21" s="111">
        <v>-3.2114880000000001</v>
      </c>
      <c r="BR21" s="111">
        <v>-3.6949323199999999</v>
      </c>
      <c r="BS21" s="111"/>
      <c r="BT21" s="111"/>
      <c r="BU21" s="112">
        <v>4.7996089999999998E-2</v>
      </c>
      <c r="BV21" s="112">
        <v>4.323105</v>
      </c>
      <c r="BW21" s="112"/>
      <c r="BX21" s="112">
        <v>-2.1194139999999999</v>
      </c>
      <c r="BY21" s="112">
        <v>-2.8168392</v>
      </c>
      <c r="BZ21" s="112">
        <v>-1.41492</v>
      </c>
      <c r="CA21" s="112">
        <v>5.1425131500000001</v>
      </c>
      <c r="CB21" s="112">
        <v>4.2937105500000001</v>
      </c>
      <c r="CC21" s="112">
        <v>4.0991100200000004</v>
      </c>
      <c r="CD21" s="112">
        <v>0.91686953000000004</v>
      </c>
      <c r="CE21" s="112">
        <v>-1.4916002399999999</v>
      </c>
      <c r="CF21" s="112">
        <v>3.68585685</v>
      </c>
      <c r="CG21" s="112">
        <v>2.6127087999999996</v>
      </c>
      <c r="CH21" s="112">
        <v>1.5636828999999999</v>
      </c>
      <c r="CI21" s="112">
        <v>0</v>
      </c>
      <c r="CJ21" s="112">
        <v>0</v>
      </c>
      <c r="CK21" s="112">
        <v>0</v>
      </c>
      <c r="CL21" s="112">
        <v>0</v>
      </c>
      <c r="CM21" s="112">
        <v>0</v>
      </c>
      <c r="CN21" s="112">
        <v>0</v>
      </c>
      <c r="CO21" s="112">
        <v>0</v>
      </c>
      <c r="CP21" s="112">
        <v>-5.9531809999999998E-2</v>
      </c>
      <c r="CQ21" s="112">
        <v>0</v>
      </c>
      <c r="CR21" s="112">
        <v>0</v>
      </c>
      <c r="CS21" s="112">
        <v>0</v>
      </c>
      <c r="CT21" s="112">
        <v>0</v>
      </c>
      <c r="CU21" s="112">
        <v>0</v>
      </c>
      <c r="CV21" s="112">
        <v>0</v>
      </c>
      <c r="CW21" s="112">
        <v>0</v>
      </c>
      <c r="CX21" s="112">
        <v>0</v>
      </c>
      <c r="CY21" s="112">
        <v>3.4437500000000003E-2</v>
      </c>
      <c r="CZ21" s="112">
        <v>0</v>
      </c>
      <c r="DA21" s="112">
        <v>0</v>
      </c>
      <c r="DB21" s="112">
        <v>0</v>
      </c>
      <c r="DC21" s="112">
        <v>0</v>
      </c>
      <c r="DD21" s="112">
        <v>0</v>
      </c>
      <c r="DE21" s="112">
        <v>0</v>
      </c>
      <c r="DF21" s="112">
        <v>0</v>
      </c>
      <c r="DG21" s="112">
        <v>0</v>
      </c>
      <c r="DH21" s="112">
        <v>0</v>
      </c>
      <c r="DI21" s="112">
        <v>0</v>
      </c>
      <c r="DJ21" s="112">
        <v>0</v>
      </c>
      <c r="DK21" s="112">
        <v>0</v>
      </c>
      <c r="DL21" s="112">
        <v>0</v>
      </c>
      <c r="DM21" s="112">
        <v>0</v>
      </c>
      <c r="DN21" s="112">
        <v>0</v>
      </c>
      <c r="DO21" s="112">
        <v>0</v>
      </c>
      <c r="DP21" s="112">
        <v>0</v>
      </c>
      <c r="DQ21" s="112">
        <v>0</v>
      </c>
      <c r="DR21" s="112">
        <v>0</v>
      </c>
      <c r="DS21" s="112">
        <v>0</v>
      </c>
      <c r="DT21" s="112">
        <v>0</v>
      </c>
      <c r="DU21" s="112">
        <v>0</v>
      </c>
      <c r="DV21" s="112">
        <v>0</v>
      </c>
      <c r="DW21" s="112">
        <v>0</v>
      </c>
      <c r="DX21" s="112">
        <v>0</v>
      </c>
      <c r="DY21" s="112">
        <v>0</v>
      </c>
      <c r="DZ21" s="112">
        <v>0</v>
      </c>
      <c r="EA21" s="112">
        <v>0</v>
      </c>
      <c r="EB21" s="112">
        <v>0</v>
      </c>
      <c r="EC21" s="112">
        <v>0</v>
      </c>
      <c r="ED21" s="112">
        <v>0</v>
      </c>
      <c r="EE21" s="112">
        <v>0</v>
      </c>
      <c r="EF21" s="112">
        <v>0</v>
      </c>
      <c r="EG21" s="112">
        <v>0</v>
      </c>
      <c r="EH21" s="112">
        <v>0</v>
      </c>
      <c r="EI21" s="112">
        <v>0</v>
      </c>
      <c r="EJ21" s="112">
        <v>0</v>
      </c>
      <c r="EK21" s="112">
        <v>0</v>
      </c>
      <c r="EL21" s="112">
        <v>0</v>
      </c>
      <c r="EM21" s="112">
        <v>0</v>
      </c>
      <c r="EN21" s="112">
        <v>0</v>
      </c>
      <c r="EO21" s="112">
        <v>0</v>
      </c>
      <c r="EP21" s="112">
        <v>0</v>
      </c>
      <c r="EQ21" s="112">
        <v>0</v>
      </c>
      <c r="ER21" s="112">
        <v>0</v>
      </c>
      <c r="ES21" s="112">
        <v>0</v>
      </c>
      <c r="ET21" s="112">
        <v>0</v>
      </c>
      <c r="EU21" s="112">
        <v>0</v>
      </c>
      <c r="EV21" s="112">
        <v>0</v>
      </c>
      <c r="EW21" s="112">
        <v>0</v>
      </c>
      <c r="EX21" s="112">
        <v>0</v>
      </c>
      <c r="EY21" s="112">
        <v>0</v>
      </c>
      <c r="EZ21" s="112">
        <v>0</v>
      </c>
      <c r="FA21" s="112">
        <v>0</v>
      </c>
      <c r="FB21" s="112">
        <v>0</v>
      </c>
      <c r="FC21" s="112">
        <v>0</v>
      </c>
      <c r="FD21" s="112">
        <v>0</v>
      </c>
      <c r="FE21" s="112">
        <v>0</v>
      </c>
      <c r="FF21" s="112">
        <v>0</v>
      </c>
      <c r="FG21" s="112">
        <v>0</v>
      </c>
      <c r="FH21" s="112">
        <v>0</v>
      </c>
      <c r="FI21" s="112">
        <v>0</v>
      </c>
      <c r="FJ21" s="112">
        <v>0</v>
      </c>
      <c r="FK21" s="112">
        <v>0</v>
      </c>
      <c r="FL21" s="112">
        <v>0</v>
      </c>
      <c r="FM21" s="112">
        <v>0</v>
      </c>
      <c r="FN21" s="112">
        <v>0</v>
      </c>
      <c r="FO21" s="112">
        <v>0</v>
      </c>
      <c r="FP21" s="112">
        <v>0</v>
      </c>
      <c r="FQ21" s="112">
        <v>0</v>
      </c>
      <c r="FR21" s="112">
        <v>0</v>
      </c>
      <c r="FS21" s="112">
        <v>0</v>
      </c>
      <c r="FT21" s="112">
        <v>0</v>
      </c>
      <c r="FU21" s="112">
        <v>0</v>
      </c>
      <c r="FV21" s="112">
        <v>0</v>
      </c>
      <c r="FW21" s="112">
        <v>0</v>
      </c>
      <c r="FX21" s="112">
        <v>0</v>
      </c>
      <c r="FY21" s="112">
        <v>0</v>
      </c>
      <c r="FZ21" s="112">
        <v>0</v>
      </c>
      <c r="GA21" s="112">
        <v>0</v>
      </c>
      <c r="GB21" s="112">
        <v>0</v>
      </c>
      <c r="GC21" s="112">
        <v>0</v>
      </c>
      <c r="GD21" s="112">
        <v>0</v>
      </c>
      <c r="GE21" s="112">
        <v>0</v>
      </c>
      <c r="GF21" s="112">
        <v>0</v>
      </c>
      <c r="GG21" s="112">
        <v>0</v>
      </c>
      <c r="GH21" s="112">
        <v>0</v>
      </c>
      <c r="GI21" s="112">
        <v>0</v>
      </c>
      <c r="GJ21" s="112">
        <v>0</v>
      </c>
      <c r="GK21" s="112">
        <v>0</v>
      </c>
      <c r="GL21" s="112">
        <v>0</v>
      </c>
      <c r="GM21" s="112">
        <v>0</v>
      </c>
      <c r="GN21" s="112">
        <v>0</v>
      </c>
      <c r="GO21" s="112">
        <v>0</v>
      </c>
    </row>
    <row r="22" spans="1:197" customFormat="1" ht="14" thickTop="1" thickBot="1">
      <c r="A22" s="128" t="s">
        <v>297</v>
      </c>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90"/>
      <c r="AA22" s="90"/>
      <c r="AB22" s="90"/>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1"/>
    </row>
    <row r="23" spans="1:197" customFormat="1" ht="14" thickTop="1" thickBot="1">
      <c r="A23" s="128" t="s">
        <v>298</v>
      </c>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90"/>
      <c r="AA23" s="90"/>
      <c r="AB23" s="90"/>
      <c r="AC23" s="111">
        <v>66.900000000000006</v>
      </c>
      <c r="AD23" s="111">
        <v>-0.58164480000000007</v>
      </c>
      <c r="AE23" s="111"/>
      <c r="AF23" s="111" t="s">
        <v>335</v>
      </c>
      <c r="AG23" s="111" t="s">
        <v>335</v>
      </c>
      <c r="AH23" s="111" t="s">
        <v>335</v>
      </c>
      <c r="AI23" s="111" t="s">
        <v>335</v>
      </c>
      <c r="AJ23" s="111" t="s">
        <v>335</v>
      </c>
      <c r="AK23" s="111" t="s">
        <v>335</v>
      </c>
      <c r="AL23" s="111" t="s">
        <v>335</v>
      </c>
      <c r="AM23" s="111" t="s">
        <v>335</v>
      </c>
      <c r="AN23" s="111" t="s">
        <v>335</v>
      </c>
      <c r="AO23" s="111" t="s">
        <v>335</v>
      </c>
      <c r="AP23" s="111" t="s">
        <v>335</v>
      </c>
      <c r="AQ23" s="111" t="s">
        <v>335</v>
      </c>
      <c r="AR23" s="111" t="s">
        <v>335</v>
      </c>
      <c r="AS23" s="111" t="s">
        <v>335</v>
      </c>
      <c r="AT23" s="111" t="s">
        <v>335</v>
      </c>
      <c r="AU23" s="111" t="s">
        <v>335</v>
      </c>
      <c r="AV23" s="111" t="s">
        <v>335</v>
      </c>
      <c r="AW23" s="111">
        <v>7.2568052040000011E-2</v>
      </c>
      <c r="AX23" s="111"/>
      <c r="AY23" s="111"/>
      <c r="AZ23" s="111">
        <v>0.47438718000000002</v>
      </c>
      <c r="BA23" s="111">
        <v>0.19713094</v>
      </c>
      <c r="BB23" s="111">
        <v>1.00094243214</v>
      </c>
      <c r="BC23" s="111"/>
      <c r="BD23" s="111"/>
      <c r="BE23" s="111">
        <v>0.19713094</v>
      </c>
      <c r="BF23" s="111"/>
      <c r="BG23" s="111">
        <v>-1.18656034</v>
      </c>
      <c r="BH23" s="111">
        <v>-1.66271675</v>
      </c>
      <c r="BI23" s="111">
        <v>-1.2086466899999999</v>
      </c>
      <c r="BJ23" s="111">
        <v>-2.65977211</v>
      </c>
      <c r="BK23" s="111">
        <v>-1.8994672100000001</v>
      </c>
      <c r="BL23" s="111">
        <v>-2.6292815599999999</v>
      </c>
      <c r="BM23" s="111">
        <v>-2.76879141</v>
      </c>
      <c r="BN23" s="111">
        <v>-2.8719031800000003</v>
      </c>
      <c r="BO23" s="111">
        <v>-2.7259278</v>
      </c>
      <c r="BP23" s="111">
        <v>-2.9481507300000001</v>
      </c>
      <c r="BQ23" s="111">
        <v>-3.2114880000000001</v>
      </c>
      <c r="BR23" s="111">
        <v>-3.6949323199999999</v>
      </c>
      <c r="BS23" s="111"/>
      <c r="BT23" s="111"/>
      <c r="BU23" s="112">
        <v>4.7996089999999998E-2</v>
      </c>
      <c r="BV23" s="112">
        <v>4.323105</v>
      </c>
      <c r="BW23" s="112"/>
      <c r="BX23" s="112">
        <v>-2.1194139999999999</v>
      </c>
      <c r="BY23" s="112">
        <v>-2.8168392</v>
      </c>
      <c r="BZ23" s="112">
        <v>-1.41492</v>
      </c>
      <c r="CA23" s="112">
        <v>5.1425131500000001</v>
      </c>
      <c r="CB23" s="112">
        <v>4.2937105500000001</v>
      </c>
      <c r="CC23" s="112">
        <v>4.0991100200000004</v>
      </c>
      <c r="CD23" s="112">
        <v>0.91686953000000004</v>
      </c>
      <c r="CE23" s="112">
        <v>-1.4916002399999999</v>
      </c>
      <c r="CF23" s="112">
        <v>3.68585685</v>
      </c>
      <c r="CG23" s="112">
        <v>2.6127087999999996</v>
      </c>
      <c r="CH23" s="112">
        <v>1.5636828999999999</v>
      </c>
      <c r="CI23" s="112">
        <v>0</v>
      </c>
      <c r="CJ23" s="112">
        <v>0</v>
      </c>
      <c r="CK23" s="112">
        <v>0</v>
      </c>
      <c r="CL23" s="112">
        <v>0</v>
      </c>
      <c r="CM23" s="112">
        <v>0</v>
      </c>
      <c r="CN23" s="112">
        <v>0</v>
      </c>
      <c r="CO23" s="112">
        <v>0</v>
      </c>
      <c r="CP23" s="112">
        <v>-5.9531809999999998E-2</v>
      </c>
      <c r="CQ23" s="112">
        <v>0</v>
      </c>
      <c r="CR23" s="112">
        <v>0</v>
      </c>
      <c r="CS23" s="112">
        <v>0</v>
      </c>
      <c r="CT23" s="112">
        <v>0</v>
      </c>
      <c r="CU23" s="112">
        <v>0</v>
      </c>
      <c r="CV23" s="112">
        <v>0</v>
      </c>
      <c r="CW23" s="113">
        <v>0</v>
      </c>
      <c r="CX23" s="113">
        <v>0</v>
      </c>
      <c r="CY23" s="113">
        <v>3.4437500000000003E-2</v>
      </c>
      <c r="CZ23" s="113">
        <v>0</v>
      </c>
      <c r="DA23" s="113">
        <v>0</v>
      </c>
      <c r="DB23" s="113">
        <v>0</v>
      </c>
      <c r="DC23" s="113">
        <v>0</v>
      </c>
      <c r="DD23" s="113">
        <v>0</v>
      </c>
      <c r="DE23" s="113">
        <v>0</v>
      </c>
      <c r="DF23" s="113">
        <v>0</v>
      </c>
      <c r="DG23" s="113">
        <v>0</v>
      </c>
      <c r="DH23" s="113">
        <v>0</v>
      </c>
      <c r="DI23" s="113">
        <v>0</v>
      </c>
      <c r="DJ23" s="113">
        <v>0</v>
      </c>
      <c r="DK23" s="113">
        <v>0</v>
      </c>
      <c r="DL23" s="113">
        <v>0</v>
      </c>
      <c r="DM23" s="113">
        <v>0</v>
      </c>
      <c r="DN23" s="113">
        <v>0</v>
      </c>
      <c r="DO23" s="113">
        <v>0</v>
      </c>
      <c r="DP23" s="113">
        <v>0</v>
      </c>
      <c r="DQ23" s="113">
        <v>0</v>
      </c>
      <c r="DR23" s="113">
        <v>0</v>
      </c>
      <c r="DS23" s="113">
        <v>0</v>
      </c>
      <c r="DT23" s="113">
        <v>0</v>
      </c>
      <c r="DU23" s="113">
        <v>0</v>
      </c>
      <c r="DV23" s="113">
        <v>0</v>
      </c>
      <c r="DW23" s="113">
        <v>0</v>
      </c>
      <c r="DX23" s="113">
        <v>0</v>
      </c>
      <c r="DY23" s="113">
        <v>0</v>
      </c>
      <c r="DZ23" s="113">
        <v>0</v>
      </c>
      <c r="EA23" s="113">
        <v>0</v>
      </c>
      <c r="EB23" s="113">
        <v>0</v>
      </c>
      <c r="EC23" s="113">
        <v>0</v>
      </c>
      <c r="ED23" s="113">
        <v>0</v>
      </c>
      <c r="EE23" s="113">
        <v>0</v>
      </c>
      <c r="EF23" s="113">
        <v>0</v>
      </c>
      <c r="EG23" s="113">
        <v>0</v>
      </c>
      <c r="EH23" s="113">
        <v>0</v>
      </c>
      <c r="EI23" s="113">
        <v>0</v>
      </c>
      <c r="EJ23" s="113">
        <v>0</v>
      </c>
      <c r="EK23" s="113">
        <v>0</v>
      </c>
      <c r="EL23" s="113">
        <v>0</v>
      </c>
      <c r="EM23" s="113">
        <v>0</v>
      </c>
      <c r="EN23" s="113">
        <v>0</v>
      </c>
      <c r="EO23" s="113">
        <v>0</v>
      </c>
      <c r="EP23" s="113">
        <v>0</v>
      </c>
      <c r="EQ23" s="113">
        <v>0</v>
      </c>
      <c r="ER23" s="113">
        <v>0</v>
      </c>
      <c r="ES23" s="113">
        <v>0</v>
      </c>
      <c r="ET23" s="113">
        <v>0</v>
      </c>
      <c r="EU23" s="113">
        <v>0</v>
      </c>
      <c r="EV23" s="113">
        <v>0</v>
      </c>
      <c r="EW23" s="113">
        <v>0</v>
      </c>
      <c r="EX23" s="113">
        <v>0</v>
      </c>
      <c r="EY23" s="113">
        <v>0</v>
      </c>
      <c r="EZ23" s="113">
        <v>0</v>
      </c>
      <c r="FA23" s="113">
        <v>0</v>
      </c>
      <c r="FB23" s="113">
        <v>0</v>
      </c>
      <c r="FC23" s="113">
        <v>0</v>
      </c>
      <c r="FD23" s="113">
        <v>0</v>
      </c>
      <c r="FE23" s="113">
        <v>0</v>
      </c>
      <c r="FF23" s="113">
        <v>0</v>
      </c>
      <c r="FG23" s="113">
        <v>0</v>
      </c>
      <c r="FH23" s="113">
        <v>0</v>
      </c>
      <c r="FI23" s="113">
        <v>0</v>
      </c>
      <c r="FJ23" s="113">
        <v>0</v>
      </c>
      <c r="FK23" s="113">
        <v>0</v>
      </c>
      <c r="FL23" s="113">
        <v>0</v>
      </c>
      <c r="FM23" s="113">
        <v>0</v>
      </c>
      <c r="FN23" s="113">
        <v>0</v>
      </c>
      <c r="FO23" s="113">
        <v>0</v>
      </c>
      <c r="FP23" s="113">
        <v>0</v>
      </c>
      <c r="FQ23" s="113">
        <v>0</v>
      </c>
      <c r="FR23" s="113">
        <v>0</v>
      </c>
      <c r="FS23" s="113">
        <v>0</v>
      </c>
      <c r="FT23" s="113">
        <v>0</v>
      </c>
      <c r="FU23" s="113">
        <v>0</v>
      </c>
      <c r="FV23" s="113">
        <v>0</v>
      </c>
      <c r="FW23" s="113">
        <v>0</v>
      </c>
      <c r="FX23" s="113">
        <v>0</v>
      </c>
      <c r="FY23" s="113">
        <v>0</v>
      </c>
      <c r="FZ23" s="113">
        <v>0</v>
      </c>
      <c r="GA23" s="113">
        <v>0</v>
      </c>
      <c r="GB23" s="113">
        <v>0</v>
      </c>
      <c r="GC23" s="113">
        <v>0</v>
      </c>
      <c r="GD23" s="113">
        <v>0</v>
      </c>
      <c r="GE23" s="113">
        <v>0</v>
      </c>
      <c r="GF23" s="113">
        <v>0</v>
      </c>
      <c r="GG23" s="113">
        <v>0</v>
      </c>
      <c r="GH23" s="113">
        <v>0</v>
      </c>
      <c r="GI23" s="113">
        <v>0</v>
      </c>
      <c r="GJ23" s="113">
        <v>0</v>
      </c>
      <c r="GK23" s="113">
        <v>0</v>
      </c>
      <c r="GL23" s="113">
        <v>0</v>
      </c>
      <c r="GM23" s="113">
        <v>0</v>
      </c>
      <c r="GN23" s="113">
        <v>0</v>
      </c>
      <c r="GO23" s="113">
        <v>0</v>
      </c>
    </row>
    <row r="24" spans="1:197" customFormat="1" ht="14" thickTop="1" thickBot="1">
      <c r="A24" s="128" t="s">
        <v>299</v>
      </c>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row>
    <row r="25" spans="1:197" customFormat="1" ht="14" thickTop="1" thickBot="1">
      <c r="A25" s="128" t="s">
        <v>300</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c r="GK25" s="90"/>
      <c r="GL25" s="90"/>
      <c r="GM25" s="90"/>
      <c r="GN25" s="90"/>
      <c r="GO25" s="90"/>
    </row>
    <row r="26" spans="1:197" customFormat="1" ht="14" thickTop="1" thickBot="1">
      <c r="A26" s="128" t="s">
        <v>301</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row>
    <row r="27" spans="1:197" customFormat="1" ht="14.25" customHeight="1" thickTop="1" thickBot="1">
      <c r="A27" s="128" t="s">
        <v>302</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row>
    <row r="28" spans="1:197" customFormat="1" ht="14.25" customHeight="1" thickTop="1" thickBot="1">
      <c r="A28" s="128" t="s">
        <v>303</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row>
    <row r="29" spans="1:197" customFormat="1" ht="14" thickTop="1" thickBot="1">
      <c r="A29" s="128" t="s">
        <v>304</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c r="GK29" s="90"/>
      <c r="GL29" s="90"/>
      <c r="GM29" s="90"/>
      <c r="GN29" s="90"/>
      <c r="GO29" s="90"/>
    </row>
    <row r="30" spans="1:197" customFormat="1" ht="14" thickTop="1" thickBot="1">
      <c r="A30" s="128" t="s">
        <v>305</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c r="GK30" s="90"/>
      <c r="GL30" s="90"/>
      <c r="GM30" s="90"/>
      <c r="GN30" s="90"/>
      <c r="GO30" s="90"/>
    </row>
    <row r="31" spans="1:197" customFormat="1" ht="14.25" customHeight="1" thickTop="1" thickBot="1">
      <c r="A31" s="128" t="s">
        <v>306</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row>
    <row r="32" spans="1:197" customFormat="1" ht="14" thickTop="1" thickBot="1">
      <c r="A32" s="128" t="s">
        <v>307</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c r="ED32" s="90"/>
      <c r="EE32" s="90"/>
      <c r="EF32" s="90"/>
      <c r="EG32" s="90"/>
      <c r="EH32" s="90"/>
      <c r="EI32" s="90"/>
      <c r="EJ32" s="90"/>
      <c r="EK32" s="90"/>
      <c r="EL32" s="90"/>
      <c r="EM32" s="90"/>
      <c r="EN32" s="90"/>
      <c r="EO32" s="90"/>
      <c r="EP32" s="90"/>
      <c r="EQ32" s="90"/>
      <c r="ER32" s="90"/>
      <c r="ES32" s="90"/>
      <c r="ET32" s="90"/>
      <c r="EU32" s="90"/>
      <c r="EV32" s="90"/>
      <c r="EW32" s="90"/>
      <c r="EX32" s="90"/>
      <c r="EY32" s="90"/>
      <c r="EZ32" s="90"/>
      <c r="FA32" s="90"/>
      <c r="FB32" s="90"/>
      <c r="FC32" s="90"/>
      <c r="FD32" s="90"/>
      <c r="FE32" s="90"/>
      <c r="FF32" s="90"/>
      <c r="FG32" s="90"/>
      <c r="FH32" s="90"/>
      <c r="FI32" s="90"/>
      <c r="FJ32" s="90"/>
      <c r="FK32" s="90"/>
      <c r="FL32" s="90"/>
      <c r="FM32" s="90"/>
      <c r="FN32" s="90"/>
      <c r="FO32" s="90"/>
      <c r="FP32" s="90"/>
      <c r="FQ32" s="90"/>
      <c r="FR32" s="90"/>
      <c r="FS32" s="90"/>
      <c r="FT32" s="90"/>
      <c r="FU32" s="90"/>
      <c r="FV32" s="90"/>
      <c r="FW32" s="90"/>
      <c r="FX32" s="90"/>
      <c r="FY32" s="90"/>
      <c r="FZ32" s="90"/>
      <c r="GA32" s="90"/>
      <c r="GB32" s="90"/>
      <c r="GC32" s="90"/>
      <c r="GD32" s="90"/>
      <c r="GE32" s="90"/>
      <c r="GF32" s="90"/>
      <c r="GG32" s="90"/>
      <c r="GH32" s="90"/>
      <c r="GI32" s="90"/>
      <c r="GJ32" s="90"/>
      <c r="GK32" s="90"/>
      <c r="GL32" s="90"/>
      <c r="GM32" s="90"/>
      <c r="GN32" s="90"/>
      <c r="GO32" s="90"/>
    </row>
    <row r="33" spans="1:197" customFormat="1" ht="14" thickTop="1" thickBot="1">
      <c r="A33" s="128" t="s">
        <v>308</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c r="ED33" s="90"/>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c r="FJ33" s="90"/>
      <c r="FK33" s="90"/>
      <c r="FL33" s="90"/>
      <c r="FM33" s="90"/>
      <c r="FN33" s="90"/>
      <c r="FO33" s="90"/>
      <c r="FP33" s="90"/>
      <c r="FQ33" s="90"/>
      <c r="FR33" s="90"/>
      <c r="FS33" s="90"/>
      <c r="FT33" s="90"/>
      <c r="FU33" s="90"/>
      <c r="FV33" s="90"/>
      <c r="FW33" s="90"/>
      <c r="FX33" s="90"/>
      <c r="FY33" s="90"/>
      <c r="FZ33" s="90"/>
      <c r="GA33" s="90"/>
      <c r="GB33" s="90"/>
      <c r="GC33" s="90"/>
      <c r="GD33" s="90"/>
      <c r="GE33" s="90"/>
      <c r="GF33" s="90"/>
      <c r="GG33" s="90"/>
      <c r="GH33" s="90"/>
      <c r="GI33" s="90"/>
      <c r="GJ33" s="90"/>
      <c r="GK33" s="90"/>
      <c r="GL33" s="90"/>
      <c r="GM33" s="90"/>
      <c r="GN33" s="90"/>
      <c r="GO33" s="90"/>
    </row>
    <row r="34" spans="1:197" customFormat="1" ht="14" thickTop="1" thickBot="1">
      <c r="A34" s="128" t="s">
        <v>309</v>
      </c>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row>
    <row r="35" spans="1:197" customFormat="1" ht="14" thickTop="1" thickBot="1">
      <c r="A35" s="128" t="s">
        <v>310</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row>
    <row r="36" spans="1:197" customFormat="1" ht="14" thickTop="1" thickBot="1">
      <c r="A36" s="128" t="s">
        <v>311</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90"/>
      <c r="GE36" s="90"/>
      <c r="GF36" s="90"/>
      <c r="GG36" s="90"/>
      <c r="GH36" s="90"/>
      <c r="GI36" s="90"/>
      <c r="GJ36" s="90"/>
      <c r="GK36" s="90"/>
      <c r="GL36" s="90"/>
      <c r="GM36" s="90"/>
      <c r="GN36" s="90"/>
      <c r="GO36" s="90"/>
    </row>
    <row r="37" spans="1:197" customFormat="1" ht="14" thickTop="1" thickBot="1">
      <c r="A37" s="128" t="s">
        <v>312</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90"/>
      <c r="GE37" s="90"/>
      <c r="GF37" s="90"/>
      <c r="GG37" s="90"/>
      <c r="GH37" s="90"/>
      <c r="GI37" s="90"/>
      <c r="GJ37" s="90"/>
      <c r="GK37" s="90"/>
      <c r="GL37" s="90"/>
      <c r="GM37" s="90"/>
      <c r="GN37" s="90"/>
      <c r="GO37" s="90"/>
    </row>
    <row r="38" spans="1:197" customFormat="1" ht="14" thickTop="1" thickBot="1">
      <c r="A38" s="130" t="s">
        <v>313</v>
      </c>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0"/>
      <c r="DJ38" s="110"/>
      <c r="DK38" s="110"/>
      <c r="DL38" s="110"/>
      <c r="DM38" s="110"/>
      <c r="DN38" s="110"/>
      <c r="DO38" s="110"/>
      <c r="DP38" s="110"/>
      <c r="DQ38" s="110"/>
      <c r="DR38" s="110"/>
      <c r="DS38" s="110"/>
      <c r="DT38" s="110"/>
      <c r="DU38" s="110"/>
      <c r="DV38" s="110"/>
      <c r="DW38" s="110"/>
      <c r="DX38" s="110"/>
      <c r="DY38" s="110"/>
      <c r="DZ38" s="110"/>
      <c r="EA38" s="110"/>
      <c r="EB38" s="110"/>
      <c r="EC38" s="110"/>
      <c r="ED38" s="110"/>
      <c r="EE38" s="110"/>
      <c r="EF38" s="110"/>
      <c r="EG38" s="110"/>
      <c r="EH38" s="110"/>
      <c r="EI38" s="110"/>
      <c r="EJ38" s="110"/>
      <c r="EK38" s="110"/>
      <c r="EL38" s="110"/>
      <c r="EM38" s="110"/>
      <c r="EN38" s="110"/>
      <c r="EO38" s="110"/>
      <c r="EP38" s="110"/>
      <c r="EQ38" s="110"/>
      <c r="ER38" s="110"/>
      <c r="ES38" s="110"/>
      <c r="ET38" s="110"/>
      <c r="EU38" s="110"/>
      <c r="EV38" s="110"/>
      <c r="EW38" s="110"/>
      <c r="EX38" s="110"/>
      <c r="EY38" s="110"/>
      <c r="EZ38" s="110"/>
      <c r="FA38" s="110"/>
      <c r="FB38" s="110"/>
      <c r="FC38" s="110"/>
      <c r="FD38" s="110"/>
      <c r="FE38" s="110"/>
      <c r="FF38" s="110"/>
      <c r="FG38" s="110"/>
      <c r="FH38" s="110"/>
      <c r="FI38" s="110"/>
      <c r="FJ38" s="110"/>
      <c r="FK38" s="110"/>
      <c r="FL38" s="110"/>
      <c r="FM38" s="110"/>
      <c r="FN38" s="110"/>
      <c r="FO38" s="110"/>
      <c r="FP38" s="110"/>
      <c r="FQ38" s="110"/>
      <c r="FR38" s="110"/>
      <c r="FS38" s="110"/>
      <c r="FT38" s="110"/>
      <c r="FU38" s="110"/>
      <c r="FV38" s="110"/>
      <c r="FW38" s="110"/>
      <c r="FX38" s="110"/>
      <c r="FY38" s="110"/>
      <c r="FZ38" s="110"/>
      <c r="GA38" s="110"/>
      <c r="GB38" s="110"/>
      <c r="GC38" s="110"/>
      <c r="GD38" s="110"/>
      <c r="GE38" s="110"/>
      <c r="GF38" s="110"/>
      <c r="GG38" s="110"/>
      <c r="GH38" s="110"/>
      <c r="GI38" s="110"/>
      <c r="GJ38" s="110"/>
      <c r="GK38" s="110"/>
      <c r="GL38" s="110"/>
      <c r="GM38" s="110"/>
      <c r="GN38" s="110"/>
      <c r="GO38" s="110"/>
    </row>
    <row r="39" spans="1:197" customFormat="1" ht="14" thickTop="1" thickBot="1">
      <c r="A39" s="128" t="s">
        <v>314</v>
      </c>
      <c r="B39" s="116">
        <v>182310.38532775003</v>
      </c>
      <c r="C39" s="116">
        <v>183454.12774032998</v>
      </c>
      <c r="D39" s="116">
        <v>184978.59184453002</v>
      </c>
      <c r="E39" s="116">
        <v>183641.67548170002</v>
      </c>
      <c r="F39" s="116">
        <v>181078.95647969999</v>
      </c>
      <c r="G39" s="116">
        <v>175945.90623227999</v>
      </c>
      <c r="H39" s="116">
        <v>178712.98449007003</v>
      </c>
      <c r="I39" s="116">
        <v>183952.2735669</v>
      </c>
      <c r="J39" s="116">
        <v>185768.79199664999</v>
      </c>
      <c r="K39" s="116">
        <v>194950.1580806</v>
      </c>
      <c r="L39" s="116">
        <v>196567.08569246001</v>
      </c>
      <c r="M39" s="116">
        <v>198165.75591400001</v>
      </c>
      <c r="N39" s="116">
        <v>197887.24010373998</v>
      </c>
      <c r="O39" s="116">
        <v>196491.76937698998</v>
      </c>
      <c r="P39" s="116">
        <v>189337.70977459999</v>
      </c>
      <c r="Q39" s="116">
        <v>187362.00724782</v>
      </c>
      <c r="R39" s="116">
        <v>185772.1656874</v>
      </c>
      <c r="S39" s="116">
        <v>181059.59625744997</v>
      </c>
      <c r="T39" s="116">
        <v>178208.01583833998</v>
      </c>
      <c r="U39" s="116">
        <v>182135.80665726002</v>
      </c>
      <c r="V39" s="116">
        <v>177000.45724827997</v>
      </c>
      <c r="W39" s="116">
        <v>175463.15425284</v>
      </c>
      <c r="X39" s="116">
        <v>175765.29649011997</v>
      </c>
      <c r="Y39" s="116">
        <v>173244.15821993997</v>
      </c>
      <c r="Z39" s="116">
        <v>168062.02929407998</v>
      </c>
      <c r="AA39" s="116">
        <v>165493.37196187</v>
      </c>
      <c r="AB39" s="116">
        <v>161845.84882060002</v>
      </c>
      <c r="AC39" s="116">
        <v>158762.73796224999</v>
      </c>
      <c r="AD39" s="116">
        <v>153110.46811897997</v>
      </c>
      <c r="AE39" s="116">
        <v>146392.91184989002</v>
      </c>
      <c r="AF39" s="116">
        <v>143748.45313039998</v>
      </c>
      <c r="AG39" s="116">
        <v>144336.16459209</v>
      </c>
      <c r="AH39" s="116">
        <v>142358.99924670003</v>
      </c>
      <c r="AI39" s="116">
        <v>140333.79353955999</v>
      </c>
      <c r="AJ39" s="116">
        <v>139287.20380164002</v>
      </c>
      <c r="AK39" s="116">
        <v>144535.09806855</v>
      </c>
      <c r="AL39" s="116">
        <v>144458.74272312</v>
      </c>
      <c r="AM39" s="116">
        <v>144347.47064434001</v>
      </c>
      <c r="AN39" s="116">
        <v>143541.67026950998</v>
      </c>
      <c r="AO39" s="116">
        <v>144577.08898206</v>
      </c>
      <c r="AP39" s="116">
        <v>152582.88319038</v>
      </c>
      <c r="AQ39" s="116">
        <v>152988.59686997999</v>
      </c>
      <c r="AR39" s="116">
        <v>152958.19861098999</v>
      </c>
      <c r="AS39" s="116">
        <v>151631.26174260004</v>
      </c>
      <c r="AT39" s="116">
        <v>145898.28824989003</v>
      </c>
      <c r="AU39" s="116">
        <v>146647.86729269</v>
      </c>
      <c r="AV39" s="116">
        <v>147101.81308323998</v>
      </c>
      <c r="AW39" s="116">
        <v>153195.97895897998</v>
      </c>
      <c r="AX39" s="116">
        <v>158643.12200419998</v>
      </c>
      <c r="AY39" s="116">
        <v>160811.88318779005</v>
      </c>
      <c r="AZ39" s="116">
        <v>159438.95471267001</v>
      </c>
      <c r="BA39" s="116">
        <v>172296.53968561999</v>
      </c>
      <c r="BB39" s="116">
        <v>173184.300797</v>
      </c>
      <c r="BC39" s="116">
        <v>182389.73291203997</v>
      </c>
      <c r="BD39" s="116">
        <v>177433.88367850002</v>
      </c>
      <c r="BE39" s="116">
        <v>180635.55408619001</v>
      </c>
      <c r="BF39" s="116">
        <v>180952.05714377997</v>
      </c>
      <c r="BG39" s="116">
        <v>180004.04699902001</v>
      </c>
      <c r="BH39" s="116">
        <v>181379.98624166998</v>
      </c>
      <c r="BI39" s="116">
        <v>183266.52717307</v>
      </c>
      <c r="BJ39" s="116">
        <v>185392.07361306</v>
      </c>
      <c r="BK39" s="116">
        <v>184483.88522324999</v>
      </c>
      <c r="BL39" s="116">
        <v>183542.22704367002</v>
      </c>
      <c r="BM39" s="116">
        <v>194456.55067819997</v>
      </c>
      <c r="BN39" s="116">
        <v>196747.31153630003</v>
      </c>
      <c r="BO39" s="116">
        <v>198245.33503647998</v>
      </c>
      <c r="BP39" s="116">
        <v>202413.07664715001</v>
      </c>
      <c r="BQ39" s="116">
        <v>212314.68451229</v>
      </c>
      <c r="BR39" s="116">
        <v>215392.14059119002</v>
      </c>
      <c r="BS39" s="116">
        <v>220578.51015792001</v>
      </c>
      <c r="BT39" s="116">
        <v>222286.58968837999</v>
      </c>
      <c r="BU39" s="116">
        <v>225366.20471164997</v>
      </c>
      <c r="BV39" s="116">
        <v>230662.40908243999</v>
      </c>
      <c r="BW39" s="116">
        <v>234462.29471081003</v>
      </c>
      <c r="BX39" s="116">
        <v>240312.02719699996</v>
      </c>
      <c r="BY39" s="116">
        <v>244046.05217790999</v>
      </c>
      <c r="BZ39" s="116">
        <v>246677.83102489996</v>
      </c>
      <c r="CA39" s="116">
        <v>246798.31393725</v>
      </c>
      <c r="CB39" s="116">
        <v>247276.04451110004</v>
      </c>
      <c r="CC39" s="116">
        <v>252159.78530582</v>
      </c>
      <c r="CD39" s="116">
        <v>254846.31855278998</v>
      </c>
      <c r="CE39" s="116">
        <v>253506.27828763</v>
      </c>
      <c r="CF39" s="116">
        <v>252974.47474118997</v>
      </c>
      <c r="CG39" s="116">
        <v>253466.54537942001</v>
      </c>
      <c r="CH39" s="116">
        <v>251897.890874</v>
      </c>
      <c r="CI39" s="116">
        <v>252111.90152700001</v>
      </c>
      <c r="CJ39" s="116">
        <v>250326.59320500001</v>
      </c>
      <c r="CK39" s="116">
        <v>248267.692163</v>
      </c>
      <c r="CL39" s="116">
        <v>236075.47193699999</v>
      </c>
      <c r="CM39" s="116">
        <v>212137.973088</v>
      </c>
      <c r="CN39" s="116">
        <v>211340.993239</v>
      </c>
      <c r="CO39" s="116">
        <v>223823.69561200001</v>
      </c>
      <c r="CP39" s="116">
        <v>229813.530115</v>
      </c>
      <c r="CQ39" s="116">
        <v>234210.259467</v>
      </c>
      <c r="CR39" s="116">
        <v>241302.17577100001</v>
      </c>
      <c r="CS39" s="116">
        <v>244335.71477699999</v>
      </c>
      <c r="CT39" s="116">
        <v>243654.57865499999</v>
      </c>
      <c r="CU39" s="116">
        <v>236627.502958</v>
      </c>
      <c r="CV39" s="116">
        <v>235338.27168800001</v>
      </c>
      <c r="CW39" s="116">
        <v>232598.08407899999</v>
      </c>
      <c r="CX39" s="116">
        <v>232043.42001900001</v>
      </c>
      <c r="CY39" s="116">
        <v>230811.595313</v>
      </c>
      <c r="CZ39" s="116">
        <v>230113.09489199999</v>
      </c>
      <c r="DA39" s="116">
        <v>229792.24646578994</v>
      </c>
      <c r="DB39" s="116">
        <v>228126.671799</v>
      </c>
      <c r="DC39" s="116">
        <v>227538.13693099999</v>
      </c>
      <c r="DD39" s="116">
        <v>226249.82876199999</v>
      </c>
      <c r="DE39" s="116">
        <v>233744.17686100001</v>
      </c>
      <c r="DF39" s="116">
        <v>231772.778682</v>
      </c>
      <c r="DG39" s="116">
        <v>229969.21902799999</v>
      </c>
      <c r="DH39" s="116">
        <v>230574.58919299999</v>
      </c>
      <c r="DI39" s="116">
        <v>235283.938517</v>
      </c>
      <c r="DJ39" s="116">
        <v>237915.764131</v>
      </c>
      <c r="DK39" s="116">
        <v>237735.350362</v>
      </c>
      <c r="DL39" s="116">
        <v>235489.22195000001</v>
      </c>
      <c r="DM39" s="116">
        <v>235208.72879200001</v>
      </c>
      <c r="DN39" s="116">
        <v>240202.15505999999</v>
      </c>
      <c r="DO39" s="116">
        <v>238967.99856427003</v>
      </c>
      <c r="DP39" s="116">
        <v>246816.98116299999</v>
      </c>
      <c r="DQ39" s="116">
        <v>253381.20224065002</v>
      </c>
      <c r="DR39" s="116">
        <v>250960.136662</v>
      </c>
      <c r="DS39" s="116">
        <v>247751.62992899999</v>
      </c>
      <c r="DT39" s="116">
        <v>261207.99808300001</v>
      </c>
      <c r="DU39" s="116">
        <v>286542.44197500002</v>
      </c>
      <c r="DV39" s="116">
        <v>289118.58644899999</v>
      </c>
      <c r="DW39" s="116">
        <v>292263.55832100002</v>
      </c>
      <c r="DX39" s="116">
        <v>292542.26527500001</v>
      </c>
      <c r="DY39" s="116">
        <v>295512.95489200001</v>
      </c>
      <c r="DZ39" s="116">
        <v>306366.585892</v>
      </c>
      <c r="EA39" s="116">
        <v>292695.19219232001</v>
      </c>
      <c r="EB39" s="116">
        <v>291844.60313174</v>
      </c>
      <c r="EC39" s="116">
        <v>320567.528789</v>
      </c>
      <c r="ED39" s="116">
        <v>313897.13203799998</v>
      </c>
      <c r="EE39" s="116">
        <v>308504.50303800002</v>
      </c>
      <c r="EF39" s="116">
        <v>305117.65042800002</v>
      </c>
      <c r="EG39" s="116">
        <v>304039.29989700002</v>
      </c>
      <c r="EH39" s="116">
        <v>304453.77515991998</v>
      </c>
      <c r="EI39" s="116">
        <v>300792.97874985996</v>
      </c>
      <c r="EJ39" s="116">
        <v>301067.99412388995</v>
      </c>
      <c r="EK39" s="116">
        <v>312626.51886959997</v>
      </c>
      <c r="EL39" s="116">
        <v>317810.94832964003</v>
      </c>
      <c r="EM39" s="116">
        <v>320736.41923956008</v>
      </c>
      <c r="EN39" s="116">
        <v>322672.30935852998</v>
      </c>
      <c r="EO39" s="116">
        <v>330828.53897865996</v>
      </c>
      <c r="EP39" s="116">
        <v>331007.23623265995</v>
      </c>
      <c r="EQ39" s="116">
        <v>335671.14333804999</v>
      </c>
      <c r="ER39" s="116">
        <v>332673.31199052004</v>
      </c>
      <c r="ES39" s="116">
        <v>329165.43669023999</v>
      </c>
      <c r="ET39" s="116">
        <v>325905.71263466997</v>
      </c>
      <c r="EU39" s="116">
        <v>329401.26821978</v>
      </c>
      <c r="EV39" s="116">
        <v>330093.89624684997</v>
      </c>
      <c r="EW39" s="116">
        <v>337411.90613190003</v>
      </c>
      <c r="EX39" s="116">
        <v>340731.56598585</v>
      </c>
      <c r="EY39" s="116">
        <v>339551.64466425002</v>
      </c>
      <c r="EZ39" s="116">
        <v>344489.79544006998</v>
      </c>
      <c r="FA39" s="116">
        <v>337645.11244748003</v>
      </c>
      <c r="FB39" s="116">
        <v>333597.82623794</v>
      </c>
      <c r="FC39" s="116">
        <v>332206.25585894001</v>
      </c>
      <c r="FD39" s="116">
        <v>361168.10961465997</v>
      </c>
      <c r="FE39" s="116">
        <v>358627.98729279998</v>
      </c>
      <c r="FF39" s="116">
        <v>353298.22320014995</v>
      </c>
      <c r="FG39" s="116">
        <v>346163.10388090002</v>
      </c>
      <c r="FH39" s="116">
        <v>350153.78920556995</v>
      </c>
      <c r="FI39" s="116">
        <v>358457.04691029998</v>
      </c>
      <c r="FJ39" s="116">
        <v>355170.43014483002</v>
      </c>
      <c r="FK39" s="116">
        <v>355188.14349501004</v>
      </c>
      <c r="FL39" s="116">
        <v>353812.52652866999</v>
      </c>
      <c r="FM39" s="116">
        <v>359411.84644190001</v>
      </c>
      <c r="FN39" s="116">
        <v>356577.07333131001</v>
      </c>
      <c r="FO39" s="116">
        <v>359586.36902937002</v>
      </c>
      <c r="FP39" s="116">
        <v>361957.82987582003</v>
      </c>
      <c r="FQ39" s="116">
        <v>358629.45650689001</v>
      </c>
      <c r="FR39" s="116">
        <v>370659.38537179999</v>
      </c>
      <c r="FS39" s="116">
        <v>366148.22309668001</v>
      </c>
      <c r="FT39" s="116">
        <v>365863.67362035002</v>
      </c>
      <c r="FU39" s="116">
        <v>363193.57513776998</v>
      </c>
      <c r="FV39" s="116">
        <v>368002.17339998001</v>
      </c>
      <c r="FW39" s="116">
        <v>360720.45848122</v>
      </c>
      <c r="FX39" s="116">
        <v>369775.95711866999</v>
      </c>
      <c r="FY39" s="116">
        <v>375499.42515666003</v>
      </c>
      <c r="FZ39" s="116">
        <v>368235.88315454999</v>
      </c>
      <c r="GA39" s="116">
        <v>367921.13999447005</v>
      </c>
      <c r="GB39" s="116">
        <v>370937.30723660998</v>
      </c>
      <c r="GC39" s="116">
        <v>390668.34956031002</v>
      </c>
      <c r="GD39" s="116">
        <v>401892.46682373999</v>
      </c>
      <c r="GE39" s="116">
        <v>406880.28900709003</v>
      </c>
      <c r="GF39" s="116">
        <v>405968.82985795994</v>
      </c>
      <c r="GG39" s="116">
        <v>410727.76076795004</v>
      </c>
      <c r="GH39" s="116">
        <v>419783.06748582999</v>
      </c>
      <c r="GI39" s="116">
        <v>431243.92205736</v>
      </c>
      <c r="GJ39" s="116">
        <v>434144.30492199998</v>
      </c>
      <c r="GK39" s="116">
        <v>442910.855714</v>
      </c>
      <c r="GL39" s="116">
        <v>452563.57151899999</v>
      </c>
      <c r="GM39" s="116">
        <v>462027.13345099997</v>
      </c>
      <c r="GN39" s="116">
        <v>457827.36142999999</v>
      </c>
      <c r="GO39" s="116">
        <v>469783.358672</v>
      </c>
    </row>
    <row r="40" spans="1:197" customFormat="1" ht="14" thickTop="1" thickBot="1">
      <c r="A40" s="128" t="s">
        <v>315</v>
      </c>
      <c r="B40" s="116">
        <v>168418.90560139003</v>
      </c>
      <c r="C40" s="116">
        <v>169359.91605500001</v>
      </c>
      <c r="D40" s="116">
        <v>170641.48441311001</v>
      </c>
      <c r="E40" s="116">
        <v>169537.69624935</v>
      </c>
      <c r="F40" s="116">
        <v>166009.37186317999</v>
      </c>
      <c r="G40" s="116">
        <v>160135.67399038002</v>
      </c>
      <c r="H40" s="116">
        <v>164389.47578123005</v>
      </c>
      <c r="I40" s="116">
        <v>167282.66894678999</v>
      </c>
      <c r="J40" s="116">
        <v>170236.99610260001</v>
      </c>
      <c r="K40" s="116">
        <v>179766.65850083</v>
      </c>
      <c r="L40" s="116">
        <v>180286.23130806003</v>
      </c>
      <c r="M40" s="116">
        <v>182668.47661114001</v>
      </c>
      <c r="N40" s="116">
        <v>182270.56015972997</v>
      </c>
      <c r="O40" s="116">
        <v>180694.84837970999</v>
      </c>
      <c r="P40" s="116">
        <v>174259.10485663</v>
      </c>
      <c r="Q40" s="116">
        <v>171631.09603818</v>
      </c>
      <c r="R40" s="116">
        <v>169594.66168719</v>
      </c>
      <c r="S40" s="116">
        <v>165755.46898434998</v>
      </c>
      <c r="T40" s="116">
        <v>161549.72261007002</v>
      </c>
      <c r="U40" s="116">
        <v>164623.97317884999</v>
      </c>
      <c r="V40" s="116">
        <v>160570.11328217995</v>
      </c>
      <c r="W40" s="116">
        <v>158212.70420116</v>
      </c>
      <c r="X40" s="116">
        <v>158188.50973614995</v>
      </c>
      <c r="Y40" s="116">
        <v>157010.34667817</v>
      </c>
      <c r="Z40" s="116">
        <v>151526.57301322001</v>
      </c>
      <c r="AA40" s="116">
        <v>147962.06469563997</v>
      </c>
      <c r="AB40" s="116">
        <v>145265.60671327001</v>
      </c>
      <c r="AC40" s="116">
        <v>142657.99177818</v>
      </c>
      <c r="AD40" s="116">
        <v>136014.69410817997</v>
      </c>
      <c r="AE40" s="116">
        <v>130843.37370190001</v>
      </c>
      <c r="AF40" s="116">
        <v>127845.5560077</v>
      </c>
      <c r="AG40" s="116">
        <v>128491.6939821</v>
      </c>
      <c r="AH40" s="116">
        <v>126204.96096038001</v>
      </c>
      <c r="AI40" s="116">
        <v>124714.12805229999</v>
      </c>
      <c r="AJ40" s="116">
        <v>123581.45485359001</v>
      </c>
      <c r="AK40" s="116">
        <v>128788.07603200998</v>
      </c>
      <c r="AL40" s="116">
        <v>130187.69111844999</v>
      </c>
      <c r="AM40" s="116">
        <v>130310.95402757998</v>
      </c>
      <c r="AN40" s="116">
        <v>129278.03421691999</v>
      </c>
      <c r="AO40" s="116">
        <v>130509.54540664</v>
      </c>
      <c r="AP40" s="116">
        <v>139659.09108708001</v>
      </c>
      <c r="AQ40" s="116">
        <v>141404.22227825999</v>
      </c>
      <c r="AR40" s="116">
        <v>140011.73687570999</v>
      </c>
      <c r="AS40" s="116">
        <v>138872.40348827004</v>
      </c>
      <c r="AT40" s="116">
        <v>132838.32470945001</v>
      </c>
      <c r="AU40" s="116">
        <v>134630.27528484</v>
      </c>
      <c r="AV40" s="116">
        <v>135615.98363681001</v>
      </c>
      <c r="AW40" s="116">
        <v>141394.32753826998</v>
      </c>
      <c r="AX40" s="116">
        <v>147074.23597781998</v>
      </c>
      <c r="AY40" s="116">
        <v>146403.95621573005</v>
      </c>
      <c r="AZ40" s="116">
        <v>143677.14702376002</v>
      </c>
      <c r="BA40" s="116">
        <v>155917.20322875</v>
      </c>
      <c r="BB40" s="116">
        <v>157477.53752119001</v>
      </c>
      <c r="BC40" s="116">
        <v>166397.49888200997</v>
      </c>
      <c r="BD40" s="116">
        <v>160295.95932276003</v>
      </c>
      <c r="BE40" s="116">
        <v>163423.06167117998</v>
      </c>
      <c r="BF40" s="116">
        <v>163814.13278803998</v>
      </c>
      <c r="BG40" s="116">
        <v>163607.50823396002</v>
      </c>
      <c r="BH40" s="116">
        <v>164889.69125847999</v>
      </c>
      <c r="BI40" s="116">
        <v>167033.19276938</v>
      </c>
      <c r="BJ40" s="116">
        <v>167894.07403979998</v>
      </c>
      <c r="BK40" s="116">
        <v>167201.01599285001</v>
      </c>
      <c r="BL40" s="116">
        <v>165953.45223515003</v>
      </c>
      <c r="BM40" s="116">
        <v>176170.19941672997</v>
      </c>
      <c r="BN40" s="116">
        <v>178560.49738396003</v>
      </c>
      <c r="BO40" s="116">
        <v>181098.95343289999</v>
      </c>
      <c r="BP40" s="116">
        <v>185948.31874103003</v>
      </c>
      <c r="BQ40" s="116">
        <v>194772.58935108001</v>
      </c>
      <c r="BR40" s="116">
        <v>197866.57880830005</v>
      </c>
      <c r="BS40" s="116">
        <v>202812.57842757</v>
      </c>
      <c r="BT40" s="116">
        <v>205047.88358950999</v>
      </c>
      <c r="BU40" s="116">
        <v>209044.38649558998</v>
      </c>
      <c r="BV40" s="116">
        <v>213138.59601727</v>
      </c>
      <c r="BW40" s="116">
        <v>215928.79665415004</v>
      </c>
      <c r="BX40" s="116">
        <v>221275.52841395995</v>
      </c>
      <c r="BY40" s="116">
        <v>225482.26442639998</v>
      </c>
      <c r="BZ40" s="116">
        <v>228444.03108985996</v>
      </c>
      <c r="CA40" s="116">
        <v>227792.54720529998</v>
      </c>
      <c r="CB40" s="116">
        <v>227554.07160756004</v>
      </c>
      <c r="CC40" s="116">
        <v>232247.18152932002</v>
      </c>
      <c r="CD40" s="116">
        <v>234983.44591183995</v>
      </c>
      <c r="CE40" s="116">
        <v>234017.74142599999</v>
      </c>
      <c r="CF40" s="116">
        <v>234702.12133774997</v>
      </c>
      <c r="CG40" s="116">
        <v>235368.53858143001</v>
      </c>
      <c r="CH40" s="116">
        <v>233606.16857482001</v>
      </c>
      <c r="CI40" s="116">
        <v>233287.75803526002</v>
      </c>
      <c r="CJ40" s="116">
        <v>231619.98116313</v>
      </c>
      <c r="CK40" s="116">
        <v>228853.45131500001</v>
      </c>
      <c r="CL40" s="116">
        <v>217732.45381804998</v>
      </c>
      <c r="CM40" s="116">
        <v>193129.88290411999</v>
      </c>
      <c r="CN40" s="116">
        <v>193255.57302672003</v>
      </c>
      <c r="CO40" s="116">
        <v>204616.06322689002</v>
      </c>
      <c r="CP40" s="116">
        <v>210815.71860351998</v>
      </c>
      <c r="CQ40" s="116">
        <v>216153.28796225</v>
      </c>
      <c r="CR40" s="116">
        <v>222482.757881</v>
      </c>
      <c r="CS40" s="116">
        <v>226258.85493936</v>
      </c>
      <c r="CT40" s="116">
        <v>224690.25939326003</v>
      </c>
      <c r="CU40" s="116">
        <v>217614.17023254995</v>
      </c>
      <c r="CV40" s="116">
        <v>216384.11845535005</v>
      </c>
      <c r="CW40" s="116">
        <v>214442.82868404998</v>
      </c>
      <c r="CX40" s="116">
        <v>212864.97595977999</v>
      </c>
      <c r="CY40" s="116">
        <v>212022.18176103002</v>
      </c>
      <c r="CZ40" s="116">
        <v>212378.13580715001</v>
      </c>
      <c r="DA40" s="116">
        <v>212136.95991779995</v>
      </c>
      <c r="DB40" s="116">
        <v>209635.50137665001</v>
      </c>
      <c r="DC40" s="116">
        <v>209604.508217</v>
      </c>
      <c r="DD40" s="116">
        <v>207550.40896460001</v>
      </c>
      <c r="DE40" s="116">
        <v>215517.32463455002</v>
      </c>
      <c r="DF40" s="116">
        <v>212321.82430881998</v>
      </c>
      <c r="DG40" s="116">
        <v>211385.52004519</v>
      </c>
      <c r="DH40" s="116">
        <v>211146.11442757005</v>
      </c>
      <c r="DI40" s="116">
        <v>215821.99195352002</v>
      </c>
      <c r="DJ40" s="116">
        <v>219221.04224958003</v>
      </c>
      <c r="DK40" s="116">
        <v>218504.343678</v>
      </c>
      <c r="DL40" s="116">
        <v>215311.42903195001</v>
      </c>
      <c r="DM40" s="116">
        <v>213368.47502697998</v>
      </c>
      <c r="DN40" s="116">
        <v>218100.65927885997</v>
      </c>
      <c r="DO40" s="116">
        <v>217753.10945627003</v>
      </c>
      <c r="DP40" s="116">
        <v>227316.84958690999</v>
      </c>
      <c r="DQ40" s="116">
        <v>233502.68951435003</v>
      </c>
      <c r="DR40" s="116">
        <v>230026.607498</v>
      </c>
      <c r="DS40" s="116">
        <v>227158.74144340996</v>
      </c>
      <c r="DT40" s="116">
        <v>239698.87377661001</v>
      </c>
      <c r="DU40" s="116">
        <v>264707.36607721995</v>
      </c>
      <c r="DV40" s="116">
        <v>267399.05056642002</v>
      </c>
      <c r="DW40" s="116">
        <v>270345.96509456</v>
      </c>
      <c r="DX40" s="116">
        <v>269923.59629800002</v>
      </c>
      <c r="DY40" s="116">
        <v>273341.89167772996</v>
      </c>
      <c r="DZ40" s="116">
        <v>284541.74606256996</v>
      </c>
      <c r="EA40" s="116">
        <v>270901.20069896005</v>
      </c>
      <c r="EB40" s="116">
        <v>271145.30644001998</v>
      </c>
      <c r="EC40" s="116">
        <v>299759.55046706996</v>
      </c>
      <c r="ED40" s="116">
        <v>290724.58793256001</v>
      </c>
      <c r="EE40" s="116">
        <v>287039.56507263001</v>
      </c>
      <c r="EF40" s="116">
        <v>283968.85784295003</v>
      </c>
      <c r="EG40" s="116">
        <v>282248.12224435003</v>
      </c>
      <c r="EH40" s="116">
        <v>281689.79587097996</v>
      </c>
      <c r="EI40" s="116">
        <v>278615.86717316997</v>
      </c>
      <c r="EJ40" s="116">
        <v>276250.55773806002</v>
      </c>
      <c r="EK40" s="116">
        <v>278641.01362872001</v>
      </c>
      <c r="EL40" s="116">
        <v>281875.38396952994</v>
      </c>
      <c r="EM40" s="116">
        <v>288117.11658551008</v>
      </c>
      <c r="EN40" s="116">
        <v>289501.98259896005</v>
      </c>
      <c r="EO40" s="116">
        <v>297537.06755717995</v>
      </c>
      <c r="EP40" s="116">
        <v>297515.04854334</v>
      </c>
      <c r="EQ40" s="116">
        <v>300950.48507409997</v>
      </c>
      <c r="ER40" s="116">
        <v>295707.37163141998</v>
      </c>
      <c r="ES40" s="116">
        <v>293530.74989483994</v>
      </c>
      <c r="ET40" s="116">
        <v>291242.46576416004</v>
      </c>
      <c r="EU40" s="116">
        <v>292436.76395300997</v>
      </c>
      <c r="EV40" s="116">
        <v>294709.18615322001</v>
      </c>
      <c r="EW40" s="116">
        <v>301050.26842326001</v>
      </c>
      <c r="EX40" s="116">
        <v>304163.60309792997</v>
      </c>
      <c r="EY40" s="116">
        <v>303808.97482110996</v>
      </c>
      <c r="EZ40" s="116">
        <v>307962.86351383</v>
      </c>
      <c r="FA40" s="116">
        <v>301695.83231904003</v>
      </c>
      <c r="FB40" s="116">
        <v>297486.26866228</v>
      </c>
      <c r="FC40" s="116">
        <v>295823.42711217992</v>
      </c>
      <c r="FD40" s="116">
        <v>324700.21315905004</v>
      </c>
      <c r="FE40" s="116">
        <v>322515.27716656995</v>
      </c>
      <c r="FF40" s="116">
        <v>315516.14943998004</v>
      </c>
      <c r="FG40" s="116">
        <v>308817.80722180998</v>
      </c>
      <c r="FH40" s="116">
        <v>312715.08170626994</v>
      </c>
      <c r="FI40" s="116">
        <v>320554.18660205993</v>
      </c>
      <c r="FJ40" s="116">
        <v>317957.58581888006</v>
      </c>
      <c r="FK40" s="116">
        <v>317109.45570693002</v>
      </c>
      <c r="FL40" s="116">
        <v>316804.29313051002</v>
      </c>
      <c r="FM40" s="116">
        <v>322893.15001673996</v>
      </c>
      <c r="FN40" s="116">
        <v>317070.94964631001</v>
      </c>
      <c r="FO40" s="116">
        <v>320972.57229139993</v>
      </c>
      <c r="FP40" s="116">
        <v>318777.89194204006</v>
      </c>
      <c r="FQ40" s="116">
        <v>319683.15473797004</v>
      </c>
      <c r="FR40" s="116">
        <v>330428.19146835007</v>
      </c>
      <c r="FS40" s="116">
        <v>326860.82657896</v>
      </c>
      <c r="FT40" s="116">
        <v>325317.38147050008</v>
      </c>
      <c r="FU40" s="116">
        <v>321459.15220408002</v>
      </c>
      <c r="FV40" s="116">
        <v>325177.02415661991</v>
      </c>
      <c r="FW40" s="116">
        <v>320845.47203387006</v>
      </c>
      <c r="FX40" s="116">
        <v>326096.19981487008</v>
      </c>
      <c r="FY40" s="116">
        <v>333796.46997012</v>
      </c>
      <c r="FZ40" s="116">
        <v>326148.79757667001</v>
      </c>
      <c r="GA40" s="116">
        <v>326737.43383562006</v>
      </c>
      <c r="GB40" s="116">
        <v>324224.65846982994</v>
      </c>
      <c r="GC40" s="116">
        <v>347341.80689314997</v>
      </c>
      <c r="GD40" s="116">
        <v>357698.38185877999</v>
      </c>
      <c r="GE40" s="116">
        <v>363247.16774409002</v>
      </c>
      <c r="GF40" s="116">
        <v>360629.63330277003</v>
      </c>
      <c r="GG40" s="116">
        <v>364467.16407308995</v>
      </c>
      <c r="GH40" s="116">
        <v>369875.26473920996</v>
      </c>
      <c r="GI40" s="116">
        <v>382463.45278716995</v>
      </c>
      <c r="GJ40" s="116">
        <v>383228.95835382008</v>
      </c>
      <c r="GK40" s="116">
        <v>392782.35535401001</v>
      </c>
      <c r="GL40" s="116">
        <v>397550.27369123994</v>
      </c>
      <c r="GM40" s="116">
        <v>406765.18929120002</v>
      </c>
      <c r="GN40" s="116">
        <v>404908.37152945</v>
      </c>
      <c r="GO40" s="116">
        <v>417163.66932464001</v>
      </c>
    </row>
    <row r="41" spans="1:197" customFormat="1" ht="14" thickTop="1" thickBot="1">
      <c r="A41" s="128" t="s">
        <v>316</v>
      </c>
      <c r="B41" s="116">
        <v>13891.479726360001</v>
      </c>
      <c r="C41" s="116">
        <v>14094.211685329998</v>
      </c>
      <c r="D41" s="116">
        <v>14337.107431420001</v>
      </c>
      <c r="E41" s="116">
        <v>14103.979232349999</v>
      </c>
      <c r="F41" s="116">
        <v>15069.58461652</v>
      </c>
      <c r="G41" s="116">
        <v>15810.232241899999</v>
      </c>
      <c r="H41" s="116">
        <v>14323.50870884</v>
      </c>
      <c r="I41" s="116">
        <v>16669.60462011</v>
      </c>
      <c r="J41" s="116">
        <v>15531.795894049999</v>
      </c>
      <c r="K41" s="116">
        <v>15183.499579770001</v>
      </c>
      <c r="L41" s="116">
        <v>16280.8543844</v>
      </c>
      <c r="M41" s="116">
        <v>15497.279302860001</v>
      </c>
      <c r="N41" s="116">
        <v>15616.67994401</v>
      </c>
      <c r="O41" s="116">
        <v>15796.920997279998</v>
      </c>
      <c r="P41" s="116">
        <v>15078.60491797</v>
      </c>
      <c r="Q41" s="116">
        <v>15730.911209639999</v>
      </c>
      <c r="R41" s="116">
        <v>16177.50400021</v>
      </c>
      <c r="S41" s="116">
        <v>15304.127273100001</v>
      </c>
      <c r="T41" s="116">
        <v>16658.293228270002</v>
      </c>
      <c r="U41" s="116">
        <v>17511.833478410001</v>
      </c>
      <c r="V41" s="116">
        <v>16430.343966099997</v>
      </c>
      <c r="W41" s="116">
        <v>17250.45005168</v>
      </c>
      <c r="X41" s="116">
        <v>17576.786753969998</v>
      </c>
      <c r="Y41" s="116">
        <v>16233.811541770001</v>
      </c>
      <c r="Z41" s="116">
        <v>16535.456280859999</v>
      </c>
      <c r="AA41" s="116">
        <v>17531.30726623</v>
      </c>
      <c r="AB41" s="116">
        <v>16580.242107330003</v>
      </c>
      <c r="AC41" s="116">
        <v>16104.746184070003</v>
      </c>
      <c r="AD41" s="116">
        <v>17095.7740108</v>
      </c>
      <c r="AE41" s="116">
        <v>15549.538147990001</v>
      </c>
      <c r="AF41" s="116">
        <v>15902.897122699998</v>
      </c>
      <c r="AG41" s="116">
        <v>15844.47060999</v>
      </c>
      <c r="AH41" s="116">
        <v>16154.038286320001</v>
      </c>
      <c r="AI41" s="116">
        <v>15619.665487260003</v>
      </c>
      <c r="AJ41" s="116">
        <v>15705.748948049999</v>
      </c>
      <c r="AK41" s="116">
        <v>15747.02203654</v>
      </c>
      <c r="AL41" s="116">
        <v>14271.05160467</v>
      </c>
      <c r="AM41" s="116">
        <v>14036.516616760002</v>
      </c>
      <c r="AN41" s="116">
        <v>14263.63605259</v>
      </c>
      <c r="AO41" s="116">
        <v>14067.543575420003</v>
      </c>
      <c r="AP41" s="116">
        <v>12923.792103299998</v>
      </c>
      <c r="AQ41" s="116">
        <v>11584.374591719999</v>
      </c>
      <c r="AR41" s="116">
        <v>12946.46173528</v>
      </c>
      <c r="AS41" s="116">
        <v>12758.858254329998</v>
      </c>
      <c r="AT41" s="116">
        <v>13059.963540439998</v>
      </c>
      <c r="AU41" s="116">
        <v>12017.59200785</v>
      </c>
      <c r="AV41" s="116">
        <v>11485.82944643</v>
      </c>
      <c r="AW41" s="116">
        <v>11801.651420709999</v>
      </c>
      <c r="AX41" s="116">
        <v>11568.88602638</v>
      </c>
      <c r="AY41" s="116">
        <v>14407.926972059999</v>
      </c>
      <c r="AZ41" s="116">
        <v>15761.807688909998</v>
      </c>
      <c r="BA41" s="116">
        <v>16379.336456870002</v>
      </c>
      <c r="BB41" s="116">
        <v>15706.763275809999</v>
      </c>
      <c r="BC41" s="116">
        <v>15992.23403003</v>
      </c>
      <c r="BD41" s="116">
        <v>17137.92435574</v>
      </c>
      <c r="BE41" s="116">
        <v>17212.492415009998</v>
      </c>
      <c r="BF41" s="116">
        <v>17137.92435574</v>
      </c>
      <c r="BG41" s="116">
        <v>16396.538765059999</v>
      </c>
      <c r="BH41" s="116">
        <v>16490.294983189997</v>
      </c>
      <c r="BI41" s="116">
        <v>16233.33440369</v>
      </c>
      <c r="BJ41" s="116">
        <v>17497.99957326</v>
      </c>
      <c r="BK41" s="116">
        <v>17282.869230399996</v>
      </c>
      <c r="BL41" s="116">
        <v>17588.774808520004</v>
      </c>
      <c r="BM41" s="116">
        <v>18286.351261469998</v>
      </c>
      <c r="BN41" s="116">
        <v>18186.814152340005</v>
      </c>
      <c r="BO41" s="116">
        <v>17146.381603580001</v>
      </c>
      <c r="BP41" s="116">
        <v>16464.757906119998</v>
      </c>
      <c r="BQ41" s="116">
        <v>17542.095161210003</v>
      </c>
      <c r="BR41" s="116">
        <v>17525.561782889999</v>
      </c>
      <c r="BS41" s="116">
        <v>17765.931730350003</v>
      </c>
      <c r="BT41" s="116">
        <v>17238.70609887</v>
      </c>
      <c r="BU41" s="116">
        <v>16321.818216060001</v>
      </c>
      <c r="BV41" s="116">
        <v>17523.813065170001</v>
      </c>
      <c r="BW41" s="116">
        <v>18533.498056659999</v>
      </c>
      <c r="BX41" s="116">
        <v>19036.498783040002</v>
      </c>
      <c r="BY41" s="116">
        <v>18563.787751510001</v>
      </c>
      <c r="BZ41" s="116">
        <v>18233.799935040002</v>
      </c>
      <c r="CA41" s="116">
        <v>19005.766731949996</v>
      </c>
      <c r="CB41" s="116">
        <v>19721.972903540001</v>
      </c>
      <c r="CC41" s="116">
        <v>19912.6037765</v>
      </c>
      <c r="CD41" s="116">
        <v>19862.872640949998</v>
      </c>
      <c r="CE41" s="116">
        <v>19488.53686163</v>
      </c>
      <c r="CF41" s="116">
        <v>18272.35340344</v>
      </c>
      <c r="CG41" s="116">
        <v>18098.006797989998</v>
      </c>
      <c r="CH41" s="116">
        <v>18291.722300449997</v>
      </c>
      <c r="CI41" s="116">
        <v>18824.14349065</v>
      </c>
      <c r="CJ41" s="116">
        <v>18706.612042389999</v>
      </c>
      <c r="CK41" s="116">
        <v>19414.240848000001</v>
      </c>
      <c r="CL41" s="116">
        <v>18343.018118449996</v>
      </c>
      <c r="CM41" s="116">
        <v>19008.090184159999</v>
      </c>
      <c r="CN41" s="116">
        <v>18085.420212770001</v>
      </c>
      <c r="CO41" s="116">
        <v>19207.632384779998</v>
      </c>
      <c r="CP41" s="116">
        <v>18997.811510750002</v>
      </c>
      <c r="CQ41" s="116">
        <v>18056.97150422</v>
      </c>
      <c r="CR41" s="116">
        <v>18819.417890000001</v>
      </c>
      <c r="CS41" s="116">
        <v>18076.859837399999</v>
      </c>
      <c r="CT41" s="116">
        <v>18964.319261470002</v>
      </c>
      <c r="CU41" s="116">
        <v>19013.332725590004</v>
      </c>
      <c r="CV41" s="116">
        <v>18954.153233360001</v>
      </c>
      <c r="CW41" s="116">
        <v>18155.25539409</v>
      </c>
      <c r="CX41" s="116">
        <v>19178.44405939</v>
      </c>
      <c r="CY41" s="116">
        <v>18789.413551659996</v>
      </c>
      <c r="CZ41" s="116">
        <v>17734.95908479</v>
      </c>
      <c r="DA41" s="116">
        <v>17655.286547990003</v>
      </c>
      <c r="DB41" s="116">
        <v>18491.170421499999</v>
      </c>
      <c r="DC41" s="116">
        <v>17933.628713999999</v>
      </c>
      <c r="DD41" s="116">
        <v>18699.419796439997</v>
      </c>
      <c r="DE41" s="116">
        <v>18226.852227089999</v>
      </c>
      <c r="DF41" s="116">
        <v>19450.954372229997</v>
      </c>
      <c r="DG41" s="116">
        <v>18583.698982049998</v>
      </c>
      <c r="DH41" s="116">
        <v>19428.474765520001</v>
      </c>
      <c r="DI41" s="116">
        <v>19461.946563190002</v>
      </c>
      <c r="DJ41" s="116">
        <v>18694.721881939997</v>
      </c>
      <c r="DK41" s="116">
        <v>19231.006684</v>
      </c>
      <c r="DL41" s="116">
        <v>20177.792917540002</v>
      </c>
      <c r="DM41" s="116">
        <v>21840.253764569999</v>
      </c>
      <c r="DN41" s="116">
        <v>22101.495780449997</v>
      </c>
      <c r="DO41" s="116">
        <v>21214.889107999999</v>
      </c>
      <c r="DP41" s="116">
        <v>19500.13157628</v>
      </c>
      <c r="DQ41" s="116">
        <v>19878.512726299999</v>
      </c>
      <c r="DR41" s="116">
        <v>20933.529164</v>
      </c>
      <c r="DS41" s="116">
        <v>20592.888485400003</v>
      </c>
      <c r="DT41" s="116">
        <v>21509.124306779999</v>
      </c>
      <c r="DU41" s="116">
        <v>21835.075897909996</v>
      </c>
      <c r="DV41" s="116">
        <v>21719.53588186</v>
      </c>
      <c r="DW41" s="116">
        <v>21917.593226070003</v>
      </c>
      <c r="DX41" s="116">
        <v>22618.66897775</v>
      </c>
      <c r="DY41" s="116">
        <v>22171.063215200003</v>
      </c>
      <c r="DZ41" s="116">
        <v>21824.839829559998</v>
      </c>
      <c r="EA41" s="116">
        <v>21793.991493360001</v>
      </c>
      <c r="EB41" s="116">
        <v>20699.296691719999</v>
      </c>
      <c r="EC41" s="116">
        <v>20807.97832228</v>
      </c>
      <c r="ED41" s="116">
        <v>23172.544104589997</v>
      </c>
      <c r="EE41" s="116">
        <v>21464.937965599998</v>
      </c>
      <c r="EF41" s="116">
        <v>21148.792584840001</v>
      </c>
      <c r="EG41" s="116">
        <v>21791.177652830003</v>
      </c>
      <c r="EH41" s="116">
        <v>22764.499224310002</v>
      </c>
      <c r="EI41" s="116">
        <v>22177.111576970001</v>
      </c>
      <c r="EJ41" s="116">
        <v>24817.436385500001</v>
      </c>
      <c r="EK41" s="116">
        <v>33985.505239549995</v>
      </c>
      <c r="EL41" s="116">
        <v>35935.564359249998</v>
      </c>
      <c r="EM41" s="116">
        <v>32619.302654049996</v>
      </c>
      <c r="EN41" s="116">
        <v>33170.326759539996</v>
      </c>
      <c r="EO41" s="116">
        <v>33291.471421490009</v>
      </c>
      <c r="EP41" s="116">
        <v>33492.187689809994</v>
      </c>
      <c r="EQ41" s="116">
        <v>34720.658263750003</v>
      </c>
      <c r="ER41" s="116">
        <v>36965.940358339998</v>
      </c>
      <c r="ES41" s="116">
        <v>35634.686795829999</v>
      </c>
      <c r="ET41" s="116">
        <v>34663.246870399991</v>
      </c>
      <c r="EU41" s="116">
        <v>36964.50426704</v>
      </c>
      <c r="EV41" s="116">
        <v>35384.710094240007</v>
      </c>
      <c r="EW41" s="116">
        <v>36361.637708479997</v>
      </c>
      <c r="EX41" s="116">
        <v>36567.96288829</v>
      </c>
      <c r="EY41" s="116">
        <v>35742.669843650001</v>
      </c>
      <c r="EZ41" s="116">
        <v>36526.931925609999</v>
      </c>
      <c r="FA41" s="116">
        <v>35949.280128170001</v>
      </c>
      <c r="FB41" s="116">
        <v>36111.557575599996</v>
      </c>
      <c r="FC41" s="116">
        <v>36382.828747190004</v>
      </c>
      <c r="FD41" s="116">
        <v>36467.896455970003</v>
      </c>
      <c r="FE41" s="116">
        <v>36112.710125960002</v>
      </c>
      <c r="FF41" s="116">
        <v>37782.073759779996</v>
      </c>
      <c r="FG41" s="116">
        <v>37345.296659480002</v>
      </c>
      <c r="FH41" s="116">
        <v>37438.707498440002</v>
      </c>
      <c r="FI41" s="116">
        <v>37902.860308529998</v>
      </c>
      <c r="FJ41" s="116">
        <v>37212.844325949918</v>
      </c>
      <c r="FK41" s="116">
        <v>38078.687788080024</v>
      </c>
      <c r="FL41" s="116">
        <v>37008.2333981599</v>
      </c>
      <c r="FM41" s="116">
        <v>36518.696425160037</v>
      </c>
      <c r="FN41" s="116">
        <v>39506.123684999999</v>
      </c>
      <c r="FO41" s="116">
        <v>38613.796737970035</v>
      </c>
      <c r="FP41" s="116">
        <v>43179.937933779947</v>
      </c>
      <c r="FQ41" s="116">
        <v>38946.30176891997</v>
      </c>
      <c r="FR41" s="116">
        <v>40231.193903449916</v>
      </c>
      <c r="FS41" s="116">
        <v>39287.396517719972</v>
      </c>
      <c r="FT41" s="116">
        <v>40546.292150460009</v>
      </c>
      <c r="FU41" s="116">
        <v>41734.422933689915</v>
      </c>
      <c r="FV41" s="116">
        <v>42825.149243360072</v>
      </c>
      <c r="FW41" s="116">
        <v>39874.986447349977</v>
      </c>
      <c r="FX41" s="116">
        <v>43489.884643529964</v>
      </c>
      <c r="FY41" s="116">
        <v>41702.955186540021</v>
      </c>
      <c r="FZ41" s="116">
        <v>42087.085577660037</v>
      </c>
      <c r="GA41" s="116">
        <v>41183.706158850007</v>
      </c>
      <c r="GB41" s="116">
        <v>46712.648766780003</v>
      </c>
      <c r="GC41" s="116">
        <v>43326.542667160014</v>
      </c>
      <c r="GD41" s="116">
        <v>44194.084964960035</v>
      </c>
      <c r="GE41" s="116">
        <v>43633.121263000023</v>
      </c>
      <c r="GF41" s="116">
        <v>45339.196555189941</v>
      </c>
      <c r="GG41" s="116">
        <v>46260.596694860018</v>
      </c>
      <c r="GH41" s="116">
        <v>49907.802746620036</v>
      </c>
      <c r="GI41" s="116">
        <v>48780.469270190028</v>
      </c>
      <c r="GJ41" s="116">
        <v>50915.346568330002</v>
      </c>
      <c r="GK41" s="116">
        <v>50128.500360029997</v>
      </c>
      <c r="GL41" s="116">
        <v>55013.297827100003</v>
      </c>
      <c r="GM41" s="116">
        <v>55261.944160299994</v>
      </c>
      <c r="GN41" s="116">
        <v>52918.989900559995</v>
      </c>
      <c r="GO41" s="116">
        <v>52619.68934674</v>
      </c>
    </row>
    <row r="42" spans="1:197" customFormat="1" ht="14" thickTop="1" thickBot="1">
      <c r="A42" s="128" t="s">
        <v>317</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row>
    <row r="43" spans="1:197" ht="13" thickTop="1">
      <c r="AX43" s="133"/>
      <c r="AY43" s="133"/>
      <c r="AZ43" s="133"/>
      <c r="BA43" s="133"/>
      <c r="BB43" s="133"/>
      <c r="BC43" s="133"/>
      <c r="BD43" s="133"/>
      <c r="BE43" s="133"/>
      <c r="BF43" s="133"/>
      <c r="BG43" s="133"/>
      <c r="BH43" s="133"/>
      <c r="BI43" s="133"/>
      <c r="BJ43" s="133"/>
      <c r="BK43" s="133"/>
      <c r="BL43" s="133"/>
      <c r="BM43" s="133"/>
      <c r="BN43" s="133"/>
      <c r="BO43" s="133"/>
      <c r="BP43" s="133"/>
      <c r="BQ43" s="133"/>
      <c r="BR43" s="133"/>
      <c r="BS43" s="133"/>
      <c r="BT43" s="133"/>
    </row>
    <row r="44" spans="1:197">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row>
    <row r="45" spans="1:19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c r="DP45" s="134"/>
      <c r="DQ45" s="134"/>
      <c r="DR45" s="134"/>
      <c r="DS45" s="134"/>
      <c r="DT45" s="134"/>
      <c r="DU45" s="134"/>
      <c r="DV45" s="134"/>
      <c r="DW45" s="134"/>
      <c r="DX45" s="134"/>
      <c r="DY45" s="134"/>
      <c r="DZ45" s="134"/>
    </row>
    <row r="46" spans="1:197">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c r="DS46" s="134"/>
      <c r="DT46" s="134"/>
      <c r="DU46" s="134"/>
      <c r="DV46" s="134"/>
      <c r="DW46" s="134"/>
      <c r="DX46" s="134"/>
      <c r="DY46" s="134"/>
      <c r="DZ46" s="134"/>
    </row>
  </sheetData>
  <mergeCells count="1">
    <mergeCell ref="A4:B4"/>
  </mergeCells>
  <pageMargins left="0.78740157499999996" right="0.78740157499999996" top="0.984251969" bottom="0.984251969" header="0.4921259845" footer="0.492125984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81D25-E8F1-4583-9EDC-EB46361F43C3}">
  <sheetPr>
    <tabColor indexed="12"/>
  </sheetPr>
  <dimension ref="A1:SS48"/>
  <sheetViews>
    <sheetView zoomScale="77" zoomScaleNormal="77" workbookViewId="0">
      <pane xSplit="1" topLeftCell="SL1" activePane="topRight" state="frozen"/>
      <selection pane="topRight" activeCell="SQ7" sqref="SQ7:SS7"/>
    </sheetView>
  </sheetViews>
  <sheetFormatPr baseColWidth="10" defaultColWidth="11.453125" defaultRowHeight="13"/>
  <cols>
    <col min="1" max="1" width="63.54296875" style="143" customWidth="1"/>
    <col min="2" max="252" width="11.453125" style="143"/>
    <col min="253" max="253" width="9.1796875" style="143" customWidth="1"/>
    <col min="254" max="289" width="11.453125" style="143"/>
    <col min="290" max="290" width="12.1796875" style="143" bestFit="1" customWidth="1"/>
    <col min="291" max="293" width="11.453125" style="143"/>
    <col min="294" max="294" width="16.1796875" style="143" bestFit="1" customWidth="1"/>
    <col min="295" max="297" width="11.453125" style="143"/>
    <col min="298" max="298" width="13.26953125" style="143" bestFit="1" customWidth="1"/>
    <col min="299" max="301" width="11.453125" style="143"/>
    <col min="302" max="302" width="15.1796875" style="143" bestFit="1" customWidth="1"/>
    <col min="303" max="305" width="11.453125" style="143"/>
    <col min="306" max="306" width="15.1796875" style="143" bestFit="1" customWidth="1"/>
    <col min="307" max="309" width="11.453125" style="143"/>
    <col min="310" max="310" width="15.26953125" style="143" bestFit="1" customWidth="1"/>
    <col min="311" max="313" width="11.453125" style="143"/>
    <col min="314" max="314" width="14.453125" style="143" bestFit="1" customWidth="1"/>
    <col min="315" max="337" width="11.453125" style="143"/>
    <col min="338" max="338" width="12.54296875" style="143" bestFit="1" customWidth="1"/>
    <col min="339" max="341" width="11.453125" style="143"/>
    <col min="342" max="342" width="16.453125" style="143" bestFit="1" customWidth="1"/>
    <col min="343" max="345" width="11.453125" style="143"/>
    <col min="346" max="346" width="13.7265625" style="143" bestFit="1" customWidth="1"/>
    <col min="347" max="349" width="11.453125" style="143"/>
    <col min="350" max="350" width="15.54296875" style="143" bestFit="1" customWidth="1"/>
    <col min="351" max="353" width="11.453125" style="143"/>
    <col min="354" max="354" width="15.54296875" style="143" bestFit="1" customWidth="1"/>
    <col min="355" max="357" width="11.453125" style="143"/>
    <col min="358" max="358" width="15.54296875" style="143" bestFit="1" customWidth="1"/>
    <col min="359" max="361" width="11.453125" style="143"/>
    <col min="362" max="362" width="15.54296875" style="143" bestFit="1" customWidth="1"/>
    <col min="363" max="365" width="11.453125" style="143"/>
    <col min="366" max="366" width="15.54296875" style="143" bestFit="1" customWidth="1"/>
    <col min="367" max="476" width="11.453125" style="143"/>
    <col min="477" max="477" width="13.1796875" style="143" customWidth="1"/>
    <col min="478" max="508" width="11.453125" style="143"/>
    <col min="509" max="509" width="14" style="143" customWidth="1"/>
    <col min="510" max="512" width="11.453125" style="143"/>
    <col min="513" max="513" width="14" style="143" customWidth="1"/>
    <col min="514" max="764" width="11.453125" style="143"/>
    <col min="765" max="765" width="63.54296875" style="143" customWidth="1"/>
    <col min="766" max="1020" width="11.453125" style="143"/>
    <col min="1021" max="1021" width="63.54296875" style="143" customWidth="1"/>
    <col min="1022" max="1276" width="11.453125" style="143"/>
    <col min="1277" max="1277" width="63.54296875" style="143" customWidth="1"/>
    <col min="1278" max="1532" width="11.453125" style="143"/>
    <col min="1533" max="1533" width="63.54296875" style="143" customWidth="1"/>
    <col min="1534" max="1788" width="11.453125" style="143"/>
    <col min="1789" max="1789" width="63.54296875" style="143" customWidth="1"/>
    <col min="1790" max="2044" width="11.453125" style="143"/>
    <col min="2045" max="2045" width="63.54296875" style="143" customWidth="1"/>
    <col min="2046" max="2300" width="11.453125" style="143"/>
    <col min="2301" max="2301" width="63.54296875" style="143" customWidth="1"/>
    <col min="2302" max="2556" width="11.453125" style="143"/>
    <col min="2557" max="2557" width="63.54296875" style="143" customWidth="1"/>
    <col min="2558" max="2812" width="11.453125" style="143"/>
    <col min="2813" max="2813" width="63.54296875" style="143" customWidth="1"/>
    <col min="2814" max="3068" width="11.453125" style="143"/>
    <col min="3069" max="3069" width="63.54296875" style="143" customWidth="1"/>
    <col min="3070" max="3324" width="11.453125" style="143"/>
    <col min="3325" max="3325" width="63.54296875" style="143" customWidth="1"/>
    <col min="3326" max="3580" width="11.453125" style="143"/>
    <col min="3581" max="3581" width="63.54296875" style="143" customWidth="1"/>
    <col min="3582" max="3836" width="11.453125" style="143"/>
    <col min="3837" max="3837" width="63.54296875" style="143" customWidth="1"/>
    <col min="3838" max="4092" width="11.453125" style="143"/>
    <col min="4093" max="4093" width="63.54296875" style="143" customWidth="1"/>
    <col min="4094" max="4348" width="11.453125" style="143"/>
    <col min="4349" max="4349" width="63.54296875" style="143" customWidth="1"/>
    <col min="4350" max="4604" width="11.453125" style="143"/>
    <col min="4605" max="4605" width="63.54296875" style="143" customWidth="1"/>
    <col min="4606" max="4860" width="11.453125" style="143"/>
    <col min="4861" max="4861" width="63.54296875" style="143" customWidth="1"/>
    <col min="4862" max="5116" width="11.453125" style="143"/>
    <col min="5117" max="5117" width="63.54296875" style="143" customWidth="1"/>
    <col min="5118" max="5372" width="11.453125" style="143"/>
    <col min="5373" max="5373" width="63.54296875" style="143" customWidth="1"/>
    <col min="5374" max="5628" width="11.453125" style="143"/>
    <col min="5629" max="5629" width="63.54296875" style="143" customWidth="1"/>
    <col min="5630" max="5884" width="11.453125" style="143"/>
    <col min="5885" max="5885" width="63.54296875" style="143" customWidth="1"/>
    <col min="5886" max="6140" width="11.453125" style="143"/>
    <col min="6141" max="6141" width="63.54296875" style="143" customWidth="1"/>
    <col min="6142" max="6396" width="11.453125" style="143"/>
    <col min="6397" max="6397" width="63.54296875" style="143" customWidth="1"/>
    <col min="6398" max="6652" width="11.453125" style="143"/>
    <col min="6653" max="6653" width="63.54296875" style="143" customWidth="1"/>
    <col min="6654" max="6908" width="11.453125" style="143"/>
    <col min="6909" max="6909" width="63.54296875" style="143" customWidth="1"/>
    <col min="6910" max="7164" width="11.453125" style="143"/>
    <col min="7165" max="7165" width="63.54296875" style="143" customWidth="1"/>
    <col min="7166" max="7420" width="11.453125" style="143"/>
    <col min="7421" max="7421" width="63.54296875" style="143" customWidth="1"/>
    <col min="7422" max="7676" width="11.453125" style="143"/>
    <col min="7677" max="7677" width="63.54296875" style="143" customWidth="1"/>
    <col min="7678" max="7932" width="11.453125" style="143"/>
    <col min="7933" max="7933" width="63.54296875" style="143" customWidth="1"/>
    <col min="7934" max="8188" width="11.453125" style="143"/>
    <col min="8189" max="8189" width="63.54296875" style="143" customWidth="1"/>
    <col min="8190" max="8444" width="11.453125" style="143"/>
    <col min="8445" max="8445" width="63.54296875" style="143" customWidth="1"/>
    <col min="8446" max="8700" width="11.453125" style="143"/>
    <col min="8701" max="8701" width="63.54296875" style="143" customWidth="1"/>
    <col min="8702" max="8956" width="11.453125" style="143"/>
    <col min="8957" max="8957" width="63.54296875" style="143" customWidth="1"/>
    <col min="8958" max="9212" width="11.453125" style="143"/>
    <col min="9213" max="9213" width="63.54296875" style="143" customWidth="1"/>
    <col min="9214" max="9468" width="11.453125" style="143"/>
    <col min="9469" max="9469" width="63.54296875" style="143" customWidth="1"/>
    <col min="9470" max="9724" width="11.453125" style="143"/>
    <col min="9725" max="9725" width="63.54296875" style="143" customWidth="1"/>
    <col min="9726" max="9980" width="11.453125" style="143"/>
    <col min="9981" max="9981" width="63.54296875" style="143" customWidth="1"/>
    <col min="9982" max="10236" width="11.453125" style="143"/>
    <col min="10237" max="10237" width="63.54296875" style="143" customWidth="1"/>
    <col min="10238" max="10492" width="11.453125" style="143"/>
    <col min="10493" max="10493" width="63.54296875" style="143" customWidth="1"/>
    <col min="10494" max="10748" width="11.453125" style="143"/>
    <col min="10749" max="10749" width="63.54296875" style="143" customWidth="1"/>
    <col min="10750" max="11004" width="11.453125" style="143"/>
    <col min="11005" max="11005" width="63.54296875" style="143" customWidth="1"/>
    <col min="11006" max="11260" width="11.453125" style="143"/>
    <col min="11261" max="11261" width="63.54296875" style="143" customWidth="1"/>
    <col min="11262" max="11516" width="11.453125" style="143"/>
    <col min="11517" max="11517" width="63.54296875" style="143" customWidth="1"/>
    <col min="11518" max="11772" width="11.453125" style="143"/>
    <col min="11773" max="11773" width="63.54296875" style="143" customWidth="1"/>
    <col min="11774" max="12028" width="11.453125" style="143"/>
    <col min="12029" max="12029" width="63.54296875" style="143" customWidth="1"/>
    <col min="12030" max="12284" width="11.453125" style="143"/>
    <col min="12285" max="12285" width="63.54296875" style="143" customWidth="1"/>
    <col min="12286" max="12540" width="11.453125" style="143"/>
    <col min="12541" max="12541" width="63.54296875" style="143" customWidth="1"/>
    <col min="12542" max="12796" width="11.453125" style="143"/>
    <col min="12797" max="12797" width="63.54296875" style="143" customWidth="1"/>
    <col min="12798" max="13052" width="11.453125" style="143"/>
    <col min="13053" max="13053" width="63.54296875" style="143" customWidth="1"/>
    <col min="13054" max="13308" width="11.453125" style="143"/>
    <col min="13309" max="13309" width="63.54296875" style="143" customWidth="1"/>
    <col min="13310" max="13564" width="11.453125" style="143"/>
    <col min="13565" max="13565" width="63.54296875" style="143" customWidth="1"/>
    <col min="13566" max="13820" width="11.453125" style="143"/>
    <col min="13821" max="13821" width="63.54296875" style="143" customWidth="1"/>
    <col min="13822" max="14076" width="11.453125" style="143"/>
    <col min="14077" max="14077" width="63.54296875" style="143" customWidth="1"/>
    <col min="14078" max="14332" width="11.453125" style="143"/>
    <col min="14333" max="14333" width="63.54296875" style="143" customWidth="1"/>
    <col min="14334" max="14588" width="11.453125" style="143"/>
    <col min="14589" max="14589" width="63.54296875" style="143" customWidth="1"/>
    <col min="14590" max="14844" width="11.453125" style="143"/>
    <col min="14845" max="14845" width="63.54296875" style="143" customWidth="1"/>
    <col min="14846" max="15100" width="11.453125" style="143"/>
    <col min="15101" max="15101" width="63.54296875" style="143" customWidth="1"/>
    <col min="15102" max="15356" width="11.453125" style="143"/>
    <col min="15357" max="15357" width="63.54296875" style="143" customWidth="1"/>
    <col min="15358" max="15612" width="11.453125" style="143"/>
    <col min="15613" max="15613" width="63.54296875" style="143" customWidth="1"/>
    <col min="15614" max="15868" width="11.453125" style="143"/>
    <col min="15869" max="15869" width="63.54296875" style="143" customWidth="1"/>
    <col min="15870" max="16124" width="11.453125" style="143"/>
    <col min="16125" max="16125" width="63.54296875" style="143" customWidth="1"/>
    <col min="16126" max="16384" width="11.453125" style="143"/>
  </cols>
  <sheetData>
    <row r="1" spans="1:513" ht="15.5">
      <c r="A1" s="4" t="str">
        <f>'TEMPLATE-IV(Série)'!A1</f>
        <v>Date of last update: May 26th, 2026</v>
      </c>
      <c r="AT1" s="144"/>
      <c r="AU1" s="144"/>
      <c r="AV1" s="144"/>
      <c r="AW1" s="144"/>
    </row>
    <row r="2" spans="1:513" ht="13.5" thickBot="1"/>
    <row r="3" spans="1:513" s="146" customFormat="1" ht="22.5" customHeight="1" thickTop="1" thickBot="1">
      <c r="A3" s="145" t="s">
        <v>252</v>
      </c>
      <c r="AT3" s="147"/>
      <c r="AU3" s="147"/>
      <c r="AV3" s="147"/>
      <c r="AW3" s="147"/>
    </row>
    <row r="4" spans="1:513" ht="52.5" customHeight="1" thickTop="1" thickBot="1">
      <c r="A4" s="148"/>
      <c r="B4" s="149">
        <v>42277</v>
      </c>
      <c r="C4" s="317" t="s">
        <v>253</v>
      </c>
      <c r="D4" s="317"/>
      <c r="E4" s="317"/>
      <c r="F4" s="149">
        <v>42308</v>
      </c>
      <c r="G4" s="317" t="s">
        <v>253</v>
      </c>
      <c r="H4" s="317"/>
      <c r="I4" s="317"/>
      <c r="J4" s="149">
        <v>42338</v>
      </c>
      <c r="K4" s="317" t="s">
        <v>336</v>
      </c>
      <c r="L4" s="317"/>
      <c r="M4" s="317"/>
      <c r="N4" s="149">
        <v>42339</v>
      </c>
      <c r="O4" s="317" t="s">
        <v>336</v>
      </c>
      <c r="P4" s="317"/>
      <c r="Q4" s="317"/>
      <c r="R4" s="149">
        <v>42400</v>
      </c>
      <c r="S4" s="317" t="s">
        <v>336</v>
      </c>
      <c r="T4" s="317"/>
      <c r="U4" s="317"/>
      <c r="V4" s="149">
        <v>42429</v>
      </c>
      <c r="W4" s="317" t="s">
        <v>336</v>
      </c>
      <c r="X4" s="317"/>
      <c r="Y4" s="317"/>
      <c r="Z4" s="149">
        <v>42459</v>
      </c>
      <c r="AA4" s="317" t="s">
        <v>336</v>
      </c>
      <c r="AB4" s="317"/>
      <c r="AC4" s="317"/>
      <c r="AD4" s="149">
        <v>42490</v>
      </c>
      <c r="AE4" s="317" t="s">
        <v>336</v>
      </c>
      <c r="AF4" s="317"/>
      <c r="AG4" s="317"/>
      <c r="AH4" s="149">
        <v>42491</v>
      </c>
      <c r="AI4" s="317" t="s">
        <v>336</v>
      </c>
      <c r="AJ4" s="317"/>
      <c r="AK4" s="317"/>
      <c r="AL4" s="149">
        <v>42522</v>
      </c>
      <c r="AM4" s="317" t="s">
        <v>336</v>
      </c>
      <c r="AN4" s="317"/>
      <c r="AO4" s="317"/>
      <c r="AP4" s="149">
        <v>42552</v>
      </c>
      <c r="AQ4" s="317" t="s">
        <v>336</v>
      </c>
      <c r="AR4" s="317"/>
      <c r="AS4" s="317"/>
      <c r="AT4" s="150">
        <v>42583</v>
      </c>
      <c r="AU4" s="151" t="s">
        <v>336</v>
      </c>
      <c r="AV4" s="151"/>
      <c r="AW4" s="151"/>
      <c r="AX4" s="150">
        <v>42614</v>
      </c>
      <c r="AY4" s="151" t="s">
        <v>336</v>
      </c>
      <c r="AZ4" s="151"/>
      <c r="BA4" s="151"/>
      <c r="BB4" s="150">
        <v>42644</v>
      </c>
      <c r="BC4" s="151" t="s">
        <v>336</v>
      </c>
      <c r="BD4" s="151"/>
      <c r="BE4" s="151"/>
      <c r="BF4" s="150">
        <v>42675</v>
      </c>
      <c r="BG4" s="151" t="s">
        <v>336</v>
      </c>
      <c r="BH4" s="151"/>
      <c r="BI4" s="151"/>
      <c r="BJ4" s="150">
        <v>42706</v>
      </c>
      <c r="BK4" s="151" t="s">
        <v>336</v>
      </c>
      <c r="BL4" s="151"/>
      <c r="BM4" s="151"/>
      <c r="BN4" s="150">
        <v>42737</v>
      </c>
      <c r="BO4" s="151" t="s">
        <v>336</v>
      </c>
      <c r="BP4" s="151"/>
      <c r="BQ4" s="151"/>
      <c r="BR4" s="150">
        <v>42768</v>
      </c>
      <c r="BS4" s="151" t="s">
        <v>336</v>
      </c>
      <c r="BT4" s="151"/>
      <c r="BU4" s="151"/>
      <c r="BV4" s="150">
        <v>42796</v>
      </c>
      <c r="BW4" s="151" t="s">
        <v>336</v>
      </c>
      <c r="BX4" s="151"/>
      <c r="BY4" s="151"/>
      <c r="BZ4" s="150">
        <v>42827</v>
      </c>
      <c r="CA4" s="151" t="s">
        <v>336</v>
      </c>
      <c r="CB4" s="151"/>
      <c r="CC4" s="151"/>
      <c r="CD4" s="150">
        <v>42858</v>
      </c>
      <c r="CE4" s="151" t="s">
        <v>336</v>
      </c>
      <c r="CF4" s="151"/>
      <c r="CG4" s="151"/>
      <c r="CH4" s="150">
        <v>42890</v>
      </c>
      <c r="CI4" s="151" t="s">
        <v>336</v>
      </c>
      <c r="CJ4" s="151"/>
      <c r="CK4" s="151"/>
      <c r="CL4" s="150">
        <v>42920</v>
      </c>
      <c r="CM4" s="151" t="s">
        <v>336</v>
      </c>
      <c r="CN4" s="151"/>
      <c r="CO4" s="151"/>
      <c r="CP4" s="149">
        <v>42952</v>
      </c>
      <c r="CQ4" s="318" t="s">
        <v>336</v>
      </c>
      <c r="CR4" s="318"/>
      <c r="CS4" s="318"/>
      <c r="CT4" s="149">
        <v>42984</v>
      </c>
      <c r="CU4" s="318" t="s">
        <v>336</v>
      </c>
      <c r="CV4" s="318"/>
      <c r="CW4" s="318"/>
      <c r="CX4" s="149">
        <v>43015</v>
      </c>
      <c r="CY4" s="318" t="s">
        <v>336</v>
      </c>
      <c r="CZ4" s="318"/>
      <c r="DA4" s="318"/>
      <c r="DB4" s="149">
        <v>43047</v>
      </c>
      <c r="DC4" s="318" t="s">
        <v>336</v>
      </c>
      <c r="DD4" s="318"/>
      <c r="DE4" s="318"/>
      <c r="DF4" s="149">
        <v>43078</v>
      </c>
      <c r="DG4" s="318" t="s">
        <v>336</v>
      </c>
      <c r="DH4" s="318"/>
      <c r="DI4" s="318"/>
      <c r="DJ4" s="149">
        <v>43110</v>
      </c>
      <c r="DK4" s="318" t="s">
        <v>336</v>
      </c>
      <c r="DL4" s="318"/>
      <c r="DM4" s="318"/>
      <c r="DN4" s="149">
        <v>43142</v>
      </c>
      <c r="DO4" s="318" t="s">
        <v>336</v>
      </c>
      <c r="DP4" s="318"/>
      <c r="DQ4" s="318"/>
      <c r="DR4" s="149">
        <v>43143</v>
      </c>
      <c r="DS4" s="318" t="s">
        <v>336</v>
      </c>
      <c r="DT4" s="318"/>
      <c r="DU4" s="318"/>
      <c r="DV4" s="149">
        <v>43172</v>
      </c>
      <c r="DW4" s="318" t="s">
        <v>336</v>
      </c>
      <c r="DX4" s="318"/>
      <c r="DY4" s="318"/>
      <c r="DZ4" s="149">
        <v>43204</v>
      </c>
      <c r="EA4" s="318" t="s">
        <v>336</v>
      </c>
      <c r="EB4" s="318"/>
      <c r="EC4" s="318"/>
      <c r="ED4" s="149">
        <v>43235</v>
      </c>
      <c r="EE4" s="318" t="s">
        <v>336</v>
      </c>
      <c r="EF4" s="318"/>
      <c r="EG4" s="318"/>
      <c r="EH4" s="149">
        <v>43267</v>
      </c>
      <c r="EI4" s="318" t="s">
        <v>336</v>
      </c>
      <c r="EJ4" s="318"/>
      <c r="EK4" s="318"/>
      <c r="EL4" s="149">
        <v>43298</v>
      </c>
      <c r="EM4" s="318" t="s">
        <v>336</v>
      </c>
      <c r="EN4" s="318"/>
      <c r="EO4" s="318"/>
      <c r="EP4" s="149">
        <v>43330</v>
      </c>
      <c r="EQ4" s="318" t="s">
        <v>336</v>
      </c>
      <c r="ER4" s="318"/>
      <c r="ES4" s="318"/>
      <c r="ET4" s="149">
        <v>43362</v>
      </c>
      <c r="EU4" s="318" t="s">
        <v>336</v>
      </c>
      <c r="EV4" s="318"/>
      <c r="EW4" s="318"/>
      <c r="EX4" s="149">
        <v>43393</v>
      </c>
      <c r="EY4" s="318" t="s">
        <v>336</v>
      </c>
      <c r="EZ4" s="318"/>
      <c r="FA4" s="318"/>
      <c r="FB4" s="149">
        <v>43425</v>
      </c>
      <c r="FC4" s="318" t="s">
        <v>336</v>
      </c>
      <c r="FD4" s="318"/>
      <c r="FE4" s="318"/>
      <c r="FF4" s="149">
        <v>43456</v>
      </c>
      <c r="FG4" s="318" t="s">
        <v>336</v>
      </c>
      <c r="FH4" s="318"/>
      <c r="FI4" s="318"/>
      <c r="FJ4" s="149">
        <v>43496</v>
      </c>
      <c r="FK4" s="318" t="s">
        <v>336</v>
      </c>
      <c r="FL4" s="318"/>
      <c r="FM4" s="318"/>
      <c r="FN4" s="149">
        <v>43497</v>
      </c>
      <c r="FO4" s="318" t="s">
        <v>336</v>
      </c>
      <c r="FP4" s="318"/>
      <c r="FQ4" s="318"/>
      <c r="FR4" s="149">
        <v>43526</v>
      </c>
      <c r="FS4" s="318" t="s">
        <v>336</v>
      </c>
      <c r="FT4" s="318"/>
      <c r="FU4" s="318"/>
      <c r="FV4" s="149">
        <v>43558</v>
      </c>
      <c r="FW4" s="318" t="s">
        <v>336</v>
      </c>
      <c r="FX4" s="318"/>
      <c r="FY4" s="318"/>
      <c r="FZ4" s="149">
        <v>43589</v>
      </c>
      <c r="GA4" s="318" t="s">
        <v>336</v>
      </c>
      <c r="GB4" s="318"/>
      <c r="GC4" s="318"/>
      <c r="GD4" s="149">
        <v>43621</v>
      </c>
      <c r="GE4" s="318" t="s">
        <v>336</v>
      </c>
      <c r="GF4" s="318"/>
      <c r="GG4" s="318"/>
      <c r="GH4" s="149">
        <v>43652</v>
      </c>
      <c r="GI4" s="318" t="s">
        <v>336</v>
      </c>
      <c r="GJ4" s="318"/>
      <c r="GK4" s="318"/>
      <c r="GL4" s="149">
        <v>43684</v>
      </c>
      <c r="GM4" s="318" t="s">
        <v>336</v>
      </c>
      <c r="GN4" s="318"/>
      <c r="GO4" s="318"/>
      <c r="GP4" s="149">
        <v>43716</v>
      </c>
      <c r="GQ4" s="318" t="s">
        <v>336</v>
      </c>
      <c r="GR4" s="318"/>
      <c r="GS4" s="318"/>
      <c r="GT4" s="149">
        <v>43747</v>
      </c>
      <c r="GU4" s="318" t="s">
        <v>336</v>
      </c>
      <c r="GV4" s="318"/>
      <c r="GW4" s="318"/>
      <c r="GX4" s="149">
        <v>43779</v>
      </c>
      <c r="GY4" s="318" t="s">
        <v>336</v>
      </c>
      <c r="GZ4" s="318"/>
      <c r="HA4" s="318"/>
      <c r="HB4" s="149">
        <v>43810</v>
      </c>
      <c r="HC4" s="318" t="s">
        <v>336</v>
      </c>
      <c r="HD4" s="318"/>
      <c r="HE4" s="318"/>
      <c r="HF4" s="149" t="s">
        <v>337</v>
      </c>
      <c r="HG4" s="318" t="s">
        <v>336</v>
      </c>
      <c r="HH4" s="318"/>
      <c r="HI4" s="318"/>
      <c r="HJ4" s="149">
        <v>43889</v>
      </c>
      <c r="HK4" s="318" t="s">
        <v>336</v>
      </c>
      <c r="HL4" s="318"/>
      <c r="HM4" s="318"/>
      <c r="HN4" s="149">
        <v>43919</v>
      </c>
      <c r="HO4" s="318" t="s">
        <v>336</v>
      </c>
      <c r="HP4" s="318"/>
      <c r="HQ4" s="318"/>
      <c r="HR4" s="149">
        <v>43950</v>
      </c>
      <c r="HS4" s="318" t="s">
        <v>336</v>
      </c>
      <c r="HT4" s="318"/>
      <c r="HU4" s="318"/>
      <c r="HV4" s="149">
        <v>43981</v>
      </c>
      <c r="HW4" s="318" t="s">
        <v>336</v>
      </c>
      <c r="HX4" s="318"/>
      <c r="HY4" s="318"/>
      <c r="HZ4" s="149">
        <v>44012</v>
      </c>
      <c r="IA4" s="317" t="s">
        <v>253</v>
      </c>
      <c r="IB4" s="317"/>
      <c r="IC4" s="317"/>
      <c r="ID4" s="149">
        <v>44013</v>
      </c>
      <c r="IE4" s="317" t="s">
        <v>253</v>
      </c>
      <c r="IF4" s="317"/>
      <c r="IG4" s="317"/>
      <c r="IH4" s="149">
        <v>44045</v>
      </c>
      <c r="II4" s="317" t="s">
        <v>253</v>
      </c>
      <c r="IJ4" s="317"/>
      <c r="IK4" s="317"/>
      <c r="IL4" s="149">
        <v>44104</v>
      </c>
      <c r="IM4" s="317" t="s">
        <v>253</v>
      </c>
      <c r="IN4" s="317"/>
      <c r="IO4" s="317"/>
      <c r="IP4" s="149">
        <v>44105</v>
      </c>
      <c r="IQ4" s="317" t="s">
        <v>253</v>
      </c>
      <c r="IR4" s="317"/>
      <c r="IS4" s="317"/>
      <c r="IT4" s="149">
        <v>44137</v>
      </c>
      <c r="IU4" s="317" t="s">
        <v>253</v>
      </c>
      <c r="IV4" s="317"/>
      <c r="IW4" s="317"/>
      <c r="IX4" s="149" t="s">
        <v>338</v>
      </c>
      <c r="IY4" s="317" t="s">
        <v>253</v>
      </c>
      <c r="IZ4" s="317"/>
      <c r="JA4" s="317"/>
      <c r="JB4" s="149">
        <v>44197</v>
      </c>
      <c r="JC4" s="317" t="s">
        <v>253</v>
      </c>
      <c r="JD4" s="317"/>
      <c r="JE4" s="317"/>
      <c r="JF4" s="149" t="s">
        <v>339</v>
      </c>
      <c r="JG4" s="317" t="s">
        <v>253</v>
      </c>
      <c r="JH4" s="317"/>
      <c r="JI4" s="317"/>
      <c r="JJ4" s="152">
        <v>44256</v>
      </c>
      <c r="JK4" s="317" t="s">
        <v>253</v>
      </c>
      <c r="JL4" s="317"/>
      <c r="JM4" s="317"/>
      <c r="JN4" s="152">
        <v>44287</v>
      </c>
      <c r="JO4" s="317" t="s">
        <v>253</v>
      </c>
      <c r="JP4" s="317"/>
      <c r="JQ4" s="317"/>
      <c r="JR4" s="152">
        <v>44317</v>
      </c>
      <c r="JS4" s="317" t="s">
        <v>253</v>
      </c>
      <c r="JT4" s="317"/>
      <c r="JU4" s="317"/>
      <c r="JV4" s="152">
        <v>44348</v>
      </c>
      <c r="JW4" s="317" t="s">
        <v>253</v>
      </c>
      <c r="JX4" s="317"/>
      <c r="JY4" s="317"/>
      <c r="JZ4" s="152">
        <v>44378</v>
      </c>
      <c r="KA4" s="319" t="s">
        <v>253</v>
      </c>
      <c r="KB4" s="319"/>
      <c r="KC4" s="319"/>
      <c r="KD4" s="152">
        <v>44409</v>
      </c>
      <c r="KE4" s="319" t="s">
        <v>253</v>
      </c>
      <c r="KF4" s="319"/>
      <c r="KG4" s="319"/>
      <c r="KH4" s="152">
        <v>44440</v>
      </c>
      <c r="KI4" s="319" t="s">
        <v>253</v>
      </c>
      <c r="KJ4" s="319"/>
      <c r="KK4" s="319"/>
      <c r="KL4" s="152">
        <v>44470</v>
      </c>
      <c r="KM4" s="319" t="s">
        <v>253</v>
      </c>
      <c r="KN4" s="319"/>
      <c r="KO4" s="319"/>
      <c r="KP4" s="153">
        <v>44501</v>
      </c>
      <c r="KQ4" s="319" t="s">
        <v>253</v>
      </c>
      <c r="KR4" s="319"/>
      <c r="KS4" s="319"/>
      <c r="KT4" s="153">
        <v>44531</v>
      </c>
      <c r="KU4" s="319" t="s">
        <v>253</v>
      </c>
      <c r="KV4" s="319"/>
      <c r="KW4" s="319"/>
      <c r="KX4" s="153">
        <v>44562</v>
      </c>
      <c r="KY4" s="319" t="s">
        <v>253</v>
      </c>
      <c r="KZ4" s="319"/>
      <c r="LA4" s="319"/>
      <c r="LB4" s="153">
        <v>44593</v>
      </c>
      <c r="LC4" s="319" t="s">
        <v>253</v>
      </c>
      <c r="LD4" s="319"/>
      <c r="LE4" s="319"/>
      <c r="LF4" s="153">
        <v>44621</v>
      </c>
      <c r="LG4" s="319" t="s">
        <v>253</v>
      </c>
      <c r="LH4" s="319"/>
      <c r="LI4" s="319"/>
      <c r="LJ4" s="153">
        <v>44652</v>
      </c>
      <c r="LK4" s="319" t="s">
        <v>253</v>
      </c>
      <c r="LL4" s="319"/>
      <c r="LM4" s="319"/>
      <c r="LN4" s="153">
        <v>44682</v>
      </c>
      <c r="LO4" s="319" t="s">
        <v>253</v>
      </c>
      <c r="LP4" s="319"/>
      <c r="LQ4" s="319"/>
      <c r="LR4" s="153">
        <v>44713</v>
      </c>
      <c r="LS4" s="320" t="s">
        <v>253</v>
      </c>
      <c r="LT4" s="320"/>
      <c r="LU4" s="320"/>
      <c r="LV4" s="153">
        <v>44743</v>
      </c>
      <c r="LW4" s="320" t="s">
        <v>253</v>
      </c>
      <c r="LX4" s="320"/>
      <c r="LY4" s="320"/>
      <c r="LZ4" s="153">
        <v>44774</v>
      </c>
      <c r="MA4" s="320" t="s">
        <v>253</v>
      </c>
      <c r="MB4" s="320"/>
      <c r="MC4" s="320"/>
      <c r="MD4" s="153">
        <v>44805</v>
      </c>
      <c r="ME4" s="320" t="s">
        <v>253</v>
      </c>
      <c r="MF4" s="320"/>
      <c r="MG4" s="320"/>
      <c r="MH4" s="154">
        <v>44835</v>
      </c>
      <c r="MI4" s="320" t="s">
        <v>253</v>
      </c>
      <c r="MJ4" s="320"/>
      <c r="MK4" s="320"/>
      <c r="ML4" s="154">
        <v>44866</v>
      </c>
      <c r="MM4" s="320" t="s">
        <v>253</v>
      </c>
      <c r="MN4" s="320"/>
      <c r="MO4" s="320"/>
      <c r="MP4" s="154">
        <v>44896</v>
      </c>
      <c r="MQ4" s="320" t="s">
        <v>253</v>
      </c>
      <c r="MR4" s="320"/>
      <c r="MS4" s="320"/>
      <c r="MT4" s="154">
        <v>44927</v>
      </c>
      <c r="MU4" s="320" t="s">
        <v>253</v>
      </c>
      <c r="MV4" s="320"/>
      <c r="MW4" s="320"/>
      <c r="MX4" s="154">
        <v>44958</v>
      </c>
      <c r="MY4" s="320" t="s">
        <v>253</v>
      </c>
      <c r="MZ4" s="320"/>
      <c r="NA4" s="320"/>
      <c r="NB4" s="154">
        <v>44986</v>
      </c>
      <c r="NC4" s="320" t="s">
        <v>253</v>
      </c>
      <c r="ND4" s="320"/>
      <c r="NE4" s="320"/>
      <c r="NF4" s="154">
        <v>45017</v>
      </c>
      <c r="NG4" s="320" t="s">
        <v>253</v>
      </c>
      <c r="NH4" s="320"/>
      <c r="NI4" s="320"/>
      <c r="NJ4" s="154">
        <v>45047</v>
      </c>
      <c r="NK4" s="320" t="s">
        <v>253</v>
      </c>
      <c r="NL4" s="320"/>
      <c r="NM4" s="320"/>
      <c r="NN4" s="154">
        <v>45078</v>
      </c>
      <c r="NO4" s="320" t="s">
        <v>253</v>
      </c>
      <c r="NP4" s="320"/>
      <c r="NQ4" s="320"/>
      <c r="NR4" s="154">
        <v>45108</v>
      </c>
      <c r="NS4" s="320" t="s">
        <v>253</v>
      </c>
      <c r="NT4" s="320"/>
      <c r="NU4" s="320"/>
      <c r="NV4" s="154">
        <v>45139</v>
      </c>
      <c r="NW4" s="320" t="s">
        <v>253</v>
      </c>
      <c r="NX4" s="320"/>
      <c r="NY4" s="320"/>
      <c r="NZ4" s="154">
        <v>45170</v>
      </c>
      <c r="OA4" s="320" t="s">
        <v>253</v>
      </c>
      <c r="OB4" s="320"/>
      <c r="OC4" s="320"/>
      <c r="OD4" s="154">
        <v>45200</v>
      </c>
      <c r="OE4" s="320" t="s">
        <v>253</v>
      </c>
      <c r="OF4" s="320"/>
      <c r="OG4" s="320"/>
      <c r="OH4" s="154">
        <v>45231</v>
      </c>
      <c r="OI4" s="320" t="s">
        <v>253</v>
      </c>
      <c r="OJ4" s="320"/>
      <c r="OK4" s="320"/>
      <c r="OL4" s="154">
        <v>45261</v>
      </c>
      <c r="OM4" s="320" t="s">
        <v>253</v>
      </c>
      <c r="ON4" s="320"/>
      <c r="OO4" s="320"/>
      <c r="OP4" s="154">
        <v>45292</v>
      </c>
      <c r="OQ4" s="320" t="s">
        <v>253</v>
      </c>
      <c r="OR4" s="320"/>
      <c r="OS4" s="320"/>
      <c r="OT4" s="154">
        <v>45323</v>
      </c>
      <c r="OU4" s="320" t="s">
        <v>253</v>
      </c>
      <c r="OV4" s="320"/>
      <c r="OW4" s="320"/>
      <c r="OX4" s="154">
        <v>45352</v>
      </c>
      <c r="OY4" s="320" t="s">
        <v>253</v>
      </c>
      <c r="OZ4" s="320"/>
      <c r="PA4" s="320"/>
      <c r="PB4" s="154">
        <v>45383</v>
      </c>
      <c r="PC4" s="320" t="s">
        <v>253</v>
      </c>
      <c r="PD4" s="320"/>
      <c r="PE4" s="320"/>
      <c r="PF4" s="154">
        <v>45413</v>
      </c>
      <c r="PG4" s="320" t="s">
        <v>253</v>
      </c>
      <c r="PH4" s="320"/>
      <c r="PI4" s="320"/>
      <c r="PJ4" s="154">
        <v>45444</v>
      </c>
      <c r="PK4" s="320" t="s">
        <v>253</v>
      </c>
      <c r="PL4" s="320"/>
      <c r="PM4" s="320"/>
      <c r="PN4" s="154">
        <v>45474</v>
      </c>
      <c r="PO4" s="320" t="s">
        <v>253</v>
      </c>
      <c r="PP4" s="320"/>
      <c r="PQ4" s="320"/>
      <c r="PR4" s="154">
        <v>45505</v>
      </c>
      <c r="PS4" s="320" t="s">
        <v>253</v>
      </c>
      <c r="PT4" s="320"/>
      <c r="PU4" s="320"/>
      <c r="PV4" s="154">
        <v>45536</v>
      </c>
      <c r="PW4" s="320" t="s">
        <v>253</v>
      </c>
      <c r="PX4" s="320"/>
      <c r="PY4" s="320"/>
      <c r="PZ4" s="154">
        <v>45566</v>
      </c>
      <c r="QA4" s="320" t="s">
        <v>253</v>
      </c>
      <c r="QB4" s="320"/>
      <c r="QC4" s="320"/>
      <c r="QD4" s="101">
        <v>45597</v>
      </c>
      <c r="QE4" s="310" t="s">
        <v>253</v>
      </c>
      <c r="QF4" s="310"/>
      <c r="QG4" s="310"/>
      <c r="QH4" s="101">
        <v>45627</v>
      </c>
      <c r="QI4" s="310" t="s">
        <v>253</v>
      </c>
      <c r="QJ4" s="310"/>
      <c r="QK4" s="310"/>
      <c r="QL4" s="101">
        <v>45658</v>
      </c>
      <c r="QM4" s="310" t="s">
        <v>253</v>
      </c>
      <c r="QN4" s="310"/>
      <c r="QO4" s="310"/>
      <c r="QP4" s="101">
        <v>45689</v>
      </c>
      <c r="QQ4" s="310" t="s">
        <v>253</v>
      </c>
      <c r="QR4" s="310"/>
      <c r="QS4" s="310"/>
      <c r="QT4" s="101">
        <v>45717</v>
      </c>
      <c r="QU4" s="310" t="s">
        <v>253</v>
      </c>
      <c r="QV4" s="310"/>
      <c r="QW4" s="310"/>
      <c r="QX4" s="101">
        <v>45748</v>
      </c>
      <c r="QY4" s="310" t="s">
        <v>253</v>
      </c>
      <c r="QZ4" s="310"/>
      <c r="RA4" s="310"/>
      <c r="RB4" s="101">
        <v>45778</v>
      </c>
      <c r="RC4" s="310" t="s">
        <v>253</v>
      </c>
      <c r="RD4" s="310"/>
      <c r="RE4" s="310"/>
      <c r="RF4" s="101">
        <v>45809</v>
      </c>
      <c r="RG4" s="310" t="s">
        <v>253</v>
      </c>
      <c r="RH4" s="310"/>
      <c r="RI4" s="310"/>
      <c r="RJ4" s="101">
        <v>45839</v>
      </c>
      <c r="RK4" s="310" t="s">
        <v>253</v>
      </c>
      <c r="RL4" s="310"/>
      <c r="RM4" s="310"/>
      <c r="RN4" s="101">
        <v>45872</v>
      </c>
      <c r="RO4" s="310" t="s">
        <v>253</v>
      </c>
      <c r="RP4" s="310"/>
      <c r="RQ4" s="310"/>
      <c r="RR4" s="101">
        <v>45903</v>
      </c>
      <c r="RS4" s="310" t="s">
        <v>253</v>
      </c>
      <c r="RT4" s="310"/>
      <c r="RU4" s="310"/>
      <c r="RV4" s="101">
        <v>45933</v>
      </c>
      <c r="RW4" s="310" t="s">
        <v>253</v>
      </c>
      <c r="RX4" s="310"/>
      <c r="RY4" s="310"/>
      <c r="RZ4" s="101">
        <v>45964</v>
      </c>
      <c r="SA4" s="310" t="s">
        <v>253</v>
      </c>
      <c r="SB4" s="310"/>
      <c r="SC4" s="310"/>
      <c r="SD4" s="101">
        <v>45994</v>
      </c>
      <c r="SE4" s="310" t="s">
        <v>253</v>
      </c>
      <c r="SF4" s="310"/>
      <c r="SG4" s="310"/>
      <c r="SH4" s="101">
        <v>46025</v>
      </c>
      <c r="SI4" s="310" t="s">
        <v>253</v>
      </c>
      <c r="SJ4" s="310"/>
      <c r="SK4" s="310"/>
      <c r="SL4" s="101">
        <v>46084</v>
      </c>
      <c r="SM4" s="310" t="s">
        <v>253</v>
      </c>
      <c r="SN4" s="310"/>
      <c r="SO4" s="310"/>
      <c r="SP4" s="101">
        <v>46115</v>
      </c>
      <c r="SQ4" s="310" t="s">
        <v>253</v>
      </c>
      <c r="SR4" s="310"/>
      <c r="SS4" s="310"/>
    </row>
    <row r="5" spans="1:513" ht="56.25" customHeight="1" thickTop="1" thickBot="1">
      <c r="A5" s="148"/>
      <c r="B5" s="155" t="s">
        <v>70</v>
      </c>
      <c r="C5" s="155" t="s">
        <v>234</v>
      </c>
      <c r="D5" s="155" t="s">
        <v>235</v>
      </c>
      <c r="E5" s="155" t="s">
        <v>236</v>
      </c>
      <c r="F5" s="155" t="s">
        <v>70</v>
      </c>
      <c r="G5" s="155" t="s">
        <v>234</v>
      </c>
      <c r="H5" s="155" t="s">
        <v>235</v>
      </c>
      <c r="I5" s="155" t="s">
        <v>236</v>
      </c>
      <c r="J5" s="155" t="s">
        <v>70</v>
      </c>
      <c r="K5" s="155" t="s">
        <v>340</v>
      </c>
      <c r="L5" s="155" t="s">
        <v>341</v>
      </c>
      <c r="M5" s="155" t="s">
        <v>342</v>
      </c>
      <c r="N5" s="155" t="s">
        <v>70</v>
      </c>
      <c r="O5" s="155" t="s">
        <v>340</v>
      </c>
      <c r="P5" s="155" t="s">
        <v>341</v>
      </c>
      <c r="Q5" s="155" t="s">
        <v>342</v>
      </c>
      <c r="R5" s="155" t="s">
        <v>70</v>
      </c>
      <c r="S5" s="155" t="s">
        <v>340</v>
      </c>
      <c r="T5" s="155" t="s">
        <v>341</v>
      </c>
      <c r="U5" s="155" t="s">
        <v>342</v>
      </c>
      <c r="V5" s="155" t="s">
        <v>70</v>
      </c>
      <c r="W5" s="155" t="s">
        <v>340</v>
      </c>
      <c r="X5" s="155" t="s">
        <v>341</v>
      </c>
      <c r="Y5" s="155" t="s">
        <v>342</v>
      </c>
      <c r="Z5" s="155" t="s">
        <v>70</v>
      </c>
      <c r="AA5" s="155" t="s">
        <v>340</v>
      </c>
      <c r="AB5" s="155" t="s">
        <v>341</v>
      </c>
      <c r="AC5" s="155" t="s">
        <v>342</v>
      </c>
      <c r="AD5" s="155" t="s">
        <v>70</v>
      </c>
      <c r="AE5" s="155" t="s">
        <v>340</v>
      </c>
      <c r="AF5" s="155" t="s">
        <v>341</v>
      </c>
      <c r="AG5" s="155" t="s">
        <v>342</v>
      </c>
      <c r="AH5" s="155" t="s">
        <v>70</v>
      </c>
      <c r="AI5" s="155" t="s">
        <v>340</v>
      </c>
      <c r="AJ5" s="155" t="s">
        <v>341</v>
      </c>
      <c r="AK5" s="155" t="s">
        <v>342</v>
      </c>
      <c r="AL5" s="155" t="s">
        <v>70</v>
      </c>
      <c r="AM5" s="155" t="s">
        <v>340</v>
      </c>
      <c r="AN5" s="155" t="s">
        <v>341</v>
      </c>
      <c r="AO5" s="155" t="s">
        <v>342</v>
      </c>
      <c r="AP5" s="155" t="s">
        <v>70</v>
      </c>
      <c r="AQ5" s="155" t="s">
        <v>340</v>
      </c>
      <c r="AR5" s="155" t="s">
        <v>341</v>
      </c>
      <c r="AS5" s="155" t="s">
        <v>342</v>
      </c>
      <c r="AT5" s="156" t="s">
        <v>70</v>
      </c>
      <c r="AU5" s="156" t="s">
        <v>340</v>
      </c>
      <c r="AV5" s="156" t="s">
        <v>341</v>
      </c>
      <c r="AW5" s="156" t="s">
        <v>342</v>
      </c>
      <c r="AX5" s="156" t="s">
        <v>70</v>
      </c>
      <c r="AY5" s="156" t="s">
        <v>340</v>
      </c>
      <c r="AZ5" s="156" t="s">
        <v>341</v>
      </c>
      <c r="BA5" s="156" t="s">
        <v>342</v>
      </c>
      <c r="BB5" s="156" t="s">
        <v>70</v>
      </c>
      <c r="BC5" s="156" t="s">
        <v>340</v>
      </c>
      <c r="BD5" s="156" t="s">
        <v>341</v>
      </c>
      <c r="BE5" s="156" t="s">
        <v>342</v>
      </c>
      <c r="BF5" s="156" t="s">
        <v>70</v>
      </c>
      <c r="BG5" s="156" t="s">
        <v>340</v>
      </c>
      <c r="BH5" s="156" t="s">
        <v>341</v>
      </c>
      <c r="BI5" s="156" t="s">
        <v>342</v>
      </c>
      <c r="BJ5" s="156" t="s">
        <v>70</v>
      </c>
      <c r="BK5" s="156" t="s">
        <v>340</v>
      </c>
      <c r="BL5" s="156" t="s">
        <v>341</v>
      </c>
      <c r="BM5" s="156" t="s">
        <v>342</v>
      </c>
      <c r="BN5" s="156" t="s">
        <v>70</v>
      </c>
      <c r="BO5" s="156" t="s">
        <v>340</v>
      </c>
      <c r="BP5" s="156" t="s">
        <v>341</v>
      </c>
      <c r="BQ5" s="156" t="s">
        <v>342</v>
      </c>
      <c r="BR5" s="156" t="s">
        <v>70</v>
      </c>
      <c r="BS5" s="156" t="s">
        <v>340</v>
      </c>
      <c r="BT5" s="156" t="s">
        <v>341</v>
      </c>
      <c r="BU5" s="156" t="s">
        <v>342</v>
      </c>
      <c r="BV5" s="156" t="s">
        <v>70</v>
      </c>
      <c r="BW5" s="156" t="s">
        <v>340</v>
      </c>
      <c r="BX5" s="156" t="s">
        <v>341</v>
      </c>
      <c r="BY5" s="156" t="s">
        <v>342</v>
      </c>
      <c r="BZ5" s="156" t="s">
        <v>70</v>
      </c>
      <c r="CA5" s="156" t="s">
        <v>340</v>
      </c>
      <c r="CB5" s="156" t="s">
        <v>341</v>
      </c>
      <c r="CC5" s="156" t="s">
        <v>342</v>
      </c>
      <c r="CD5" s="156" t="s">
        <v>70</v>
      </c>
      <c r="CE5" s="156" t="s">
        <v>340</v>
      </c>
      <c r="CF5" s="156" t="s">
        <v>341</v>
      </c>
      <c r="CG5" s="156" t="s">
        <v>342</v>
      </c>
      <c r="CH5" s="156" t="s">
        <v>70</v>
      </c>
      <c r="CI5" s="156" t="s">
        <v>340</v>
      </c>
      <c r="CJ5" s="156" t="s">
        <v>341</v>
      </c>
      <c r="CK5" s="156" t="s">
        <v>342</v>
      </c>
      <c r="CL5" s="156" t="s">
        <v>70</v>
      </c>
      <c r="CM5" s="156" t="s">
        <v>340</v>
      </c>
      <c r="CN5" s="156" t="s">
        <v>341</v>
      </c>
      <c r="CO5" s="156" t="s">
        <v>342</v>
      </c>
      <c r="CP5" s="157" t="s">
        <v>70</v>
      </c>
      <c r="CQ5" s="157" t="s">
        <v>340</v>
      </c>
      <c r="CR5" s="157" t="s">
        <v>341</v>
      </c>
      <c r="CS5" s="157" t="s">
        <v>342</v>
      </c>
      <c r="CT5" s="157" t="s">
        <v>70</v>
      </c>
      <c r="CU5" s="157" t="s">
        <v>340</v>
      </c>
      <c r="CV5" s="157" t="s">
        <v>341</v>
      </c>
      <c r="CW5" s="157" t="s">
        <v>342</v>
      </c>
      <c r="CX5" s="157" t="s">
        <v>70</v>
      </c>
      <c r="CY5" s="157" t="s">
        <v>340</v>
      </c>
      <c r="CZ5" s="157" t="s">
        <v>341</v>
      </c>
      <c r="DA5" s="157" t="s">
        <v>342</v>
      </c>
      <c r="DB5" s="157" t="s">
        <v>70</v>
      </c>
      <c r="DC5" s="157" t="s">
        <v>340</v>
      </c>
      <c r="DD5" s="157" t="s">
        <v>341</v>
      </c>
      <c r="DE5" s="157" t="s">
        <v>342</v>
      </c>
      <c r="DF5" s="157" t="s">
        <v>70</v>
      </c>
      <c r="DG5" s="157" t="s">
        <v>340</v>
      </c>
      <c r="DH5" s="157" t="s">
        <v>341</v>
      </c>
      <c r="DI5" s="157" t="s">
        <v>342</v>
      </c>
      <c r="DJ5" s="157" t="s">
        <v>70</v>
      </c>
      <c r="DK5" s="157" t="s">
        <v>340</v>
      </c>
      <c r="DL5" s="157" t="s">
        <v>341</v>
      </c>
      <c r="DM5" s="157" t="s">
        <v>342</v>
      </c>
      <c r="DN5" s="157" t="s">
        <v>70</v>
      </c>
      <c r="DO5" s="157" t="s">
        <v>340</v>
      </c>
      <c r="DP5" s="157" t="s">
        <v>341</v>
      </c>
      <c r="DQ5" s="157" t="s">
        <v>342</v>
      </c>
      <c r="DR5" s="157" t="s">
        <v>70</v>
      </c>
      <c r="DS5" s="157" t="s">
        <v>340</v>
      </c>
      <c r="DT5" s="157" t="s">
        <v>341</v>
      </c>
      <c r="DU5" s="157" t="s">
        <v>342</v>
      </c>
      <c r="DV5" s="157" t="s">
        <v>70</v>
      </c>
      <c r="DW5" s="157" t="s">
        <v>340</v>
      </c>
      <c r="DX5" s="157" t="s">
        <v>341</v>
      </c>
      <c r="DY5" s="157" t="s">
        <v>342</v>
      </c>
      <c r="DZ5" s="157" t="s">
        <v>70</v>
      </c>
      <c r="EA5" s="157" t="s">
        <v>340</v>
      </c>
      <c r="EB5" s="157" t="s">
        <v>341</v>
      </c>
      <c r="EC5" s="157" t="s">
        <v>342</v>
      </c>
      <c r="ED5" s="157" t="s">
        <v>70</v>
      </c>
      <c r="EE5" s="157" t="s">
        <v>340</v>
      </c>
      <c r="EF5" s="157" t="s">
        <v>341</v>
      </c>
      <c r="EG5" s="157" t="s">
        <v>342</v>
      </c>
      <c r="EH5" s="157" t="s">
        <v>70</v>
      </c>
      <c r="EI5" s="157" t="s">
        <v>340</v>
      </c>
      <c r="EJ5" s="157" t="s">
        <v>341</v>
      </c>
      <c r="EK5" s="157" t="s">
        <v>342</v>
      </c>
      <c r="EL5" s="157" t="s">
        <v>70</v>
      </c>
      <c r="EM5" s="157" t="s">
        <v>340</v>
      </c>
      <c r="EN5" s="157" t="s">
        <v>341</v>
      </c>
      <c r="EO5" s="157" t="s">
        <v>342</v>
      </c>
      <c r="EP5" s="157" t="s">
        <v>70</v>
      </c>
      <c r="EQ5" s="157" t="s">
        <v>340</v>
      </c>
      <c r="ER5" s="157" t="s">
        <v>341</v>
      </c>
      <c r="ES5" s="157" t="s">
        <v>342</v>
      </c>
      <c r="ET5" s="157" t="s">
        <v>70</v>
      </c>
      <c r="EU5" s="157" t="s">
        <v>340</v>
      </c>
      <c r="EV5" s="157" t="s">
        <v>341</v>
      </c>
      <c r="EW5" s="157" t="s">
        <v>342</v>
      </c>
      <c r="EX5" s="157" t="s">
        <v>70</v>
      </c>
      <c r="EY5" s="157" t="s">
        <v>340</v>
      </c>
      <c r="EZ5" s="157" t="s">
        <v>341</v>
      </c>
      <c r="FA5" s="157" t="s">
        <v>342</v>
      </c>
      <c r="FB5" s="157" t="s">
        <v>70</v>
      </c>
      <c r="FC5" s="157" t="s">
        <v>340</v>
      </c>
      <c r="FD5" s="157" t="s">
        <v>341</v>
      </c>
      <c r="FE5" s="157" t="s">
        <v>342</v>
      </c>
      <c r="FF5" s="157" t="s">
        <v>70</v>
      </c>
      <c r="FG5" s="157" t="s">
        <v>340</v>
      </c>
      <c r="FH5" s="157" t="s">
        <v>341</v>
      </c>
      <c r="FI5" s="157" t="s">
        <v>342</v>
      </c>
      <c r="FJ5" s="157" t="s">
        <v>70</v>
      </c>
      <c r="FK5" s="157" t="s">
        <v>340</v>
      </c>
      <c r="FL5" s="157" t="s">
        <v>341</v>
      </c>
      <c r="FM5" s="157" t="s">
        <v>342</v>
      </c>
      <c r="FN5" s="157" t="s">
        <v>70</v>
      </c>
      <c r="FO5" s="157" t="s">
        <v>340</v>
      </c>
      <c r="FP5" s="157" t="s">
        <v>341</v>
      </c>
      <c r="FQ5" s="157" t="s">
        <v>342</v>
      </c>
      <c r="FR5" s="157" t="s">
        <v>70</v>
      </c>
      <c r="FS5" s="157" t="s">
        <v>340</v>
      </c>
      <c r="FT5" s="157" t="s">
        <v>341</v>
      </c>
      <c r="FU5" s="157" t="s">
        <v>342</v>
      </c>
      <c r="FV5" s="157" t="s">
        <v>70</v>
      </c>
      <c r="FW5" s="157" t="s">
        <v>340</v>
      </c>
      <c r="FX5" s="157" t="s">
        <v>341</v>
      </c>
      <c r="FY5" s="157" t="s">
        <v>342</v>
      </c>
      <c r="FZ5" s="157" t="s">
        <v>70</v>
      </c>
      <c r="GA5" s="157" t="s">
        <v>340</v>
      </c>
      <c r="GB5" s="157" t="s">
        <v>341</v>
      </c>
      <c r="GC5" s="157" t="s">
        <v>342</v>
      </c>
      <c r="GD5" s="157" t="s">
        <v>70</v>
      </c>
      <c r="GE5" s="157" t="s">
        <v>340</v>
      </c>
      <c r="GF5" s="157" t="s">
        <v>341</v>
      </c>
      <c r="GG5" s="157" t="s">
        <v>342</v>
      </c>
      <c r="GH5" s="157" t="s">
        <v>70</v>
      </c>
      <c r="GI5" s="157" t="s">
        <v>340</v>
      </c>
      <c r="GJ5" s="157" t="s">
        <v>341</v>
      </c>
      <c r="GK5" s="157" t="s">
        <v>342</v>
      </c>
      <c r="GL5" s="157" t="s">
        <v>70</v>
      </c>
      <c r="GM5" s="157" t="s">
        <v>340</v>
      </c>
      <c r="GN5" s="157" t="s">
        <v>341</v>
      </c>
      <c r="GO5" s="157" t="s">
        <v>342</v>
      </c>
      <c r="GP5" s="157" t="s">
        <v>70</v>
      </c>
      <c r="GQ5" s="157" t="s">
        <v>340</v>
      </c>
      <c r="GR5" s="157" t="s">
        <v>341</v>
      </c>
      <c r="GS5" s="157" t="s">
        <v>342</v>
      </c>
      <c r="GT5" s="157" t="s">
        <v>70</v>
      </c>
      <c r="GU5" s="157" t="s">
        <v>340</v>
      </c>
      <c r="GV5" s="157" t="s">
        <v>341</v>
      </c>
      <c r="GW5" s="157" t="s">
        <v>342</v>
      </c>
      <c r="GX5" s="157" t="s">
        <v>70</v>
      </c>
      <c r="GY5" s="157" t="s">
        <v>340</v>
      </c>
      <c r="GZ5" s="157" t="s">
        <v>341</v>
      </c>
      <c r="HA5" s="157" t="s">
        <v>342</v>
      </c>
      <c r="HB5" s="157" t="s">
        <v>70</v>
      </c>
      <c r="HC5" s="157" t="s">
        <v>340</v>
      </c>
      <c r="HD5" s="157" t="s">
        <v>341</v>
      </c>
      <c r="HE5" s="157" t="s">
        <v>342</v>
      </c>
      <c r="HF5" s="157" t="s">
        <v>70</v>
      </c>
      <c r="HG5" s="157" t="s">
        <v>340</v>
      </c>
      <c r="HH5" s="157" t="s">
        <v>341</v>
      </c>
      <c r="HI5" s="157" t="s">
        <v>342</v>
      </c>
      <c r="HJ5" s="157" t="s">
        <v>70</v>
      </c>
      <c r="HK5" s="157" t="s">
        <v>340</v>
      </c>
      <c r="HL5" s="157" t="s">
        <v>341</v>
      </c>
      <c r="HM5" s="157" t="s">
        <v>342</v>
      </c>
      <c r="HN5" s="157" t="s">
        <v>70</v>
      </c>
      <c r="HO5" s="157" t="s">
        <v>340</v>
      </c>
      <c r="HP5" s="157" t="s">
        <v>341</v>
      </c>
      <c r="HQ5" s="157" t="s">
        <v>342</v>
      </c>
      <c r="HR5" s="157" t="s">
        <v>70</v>
      </c>
      <c r="HS5" s="157" t="s">
        <v>340</v>
      </c>
      <c r="HT5" s="157" t="s">
        <v>341</v>
      </c>
      <c r="HU5" s="157" t="s">
        <v>342</v>
      </c>
      <c r="HV5" s="157" t="s">
        <v>70</v>
      </c>
      <c r="HW5" s="157" t="s">
        <v>340</v>
      </c>
      <c r="HX5" s="157" t="s">
        <v>341</v>
      </c>
      <c r="HY5" s="158" t="s">
        <v>342</v>
      </c>
      <c r="HZ5" s="157" t="s">
        <v>70</v>
      </c>
      <c r="IA5" s="155" t="s">
        <v>234</v>
      </c>
      <c r="IB5" s="155" t="s">
        <v>235</v>
      </c>
      <c r="IC5" s="155" t="s">
        <v>236</v>
      </c>
      <c r="ID5" s="157" t="s">
        <v>70</v>
      </c>
      <c r="IE5" s="155" t="s">
        <v>234</v>
      </c>
      <c r="IF5" s="155" t="s">
        <v>235</v>
      </c>
      <c r="IG5" s="155" t="s">
        <v>236</v>
      </c>
      <c r="IH5" s="157" t="s">
        <v>70</v>
      </c>
      <c r="II5" s="155" t="s">
        <v>234</v>
      </c>
      <c r="IJ5" s="155" t="s">
        <v>235</v>
      </c>
      <c r="IK5" s="155" t="s">
        <v>236</v>
      </c>
      <c r="IL5" s="157" t="s">
        <v>70</v>
      </c>
      <c r="IM5" s="155" t="s">
        <v>234</v>
      </c>
      <c r="IN5" s="155" t="s">
        <v>235</v>
      </c>
      <c r="IO5" s="155" t="s">
        <v>236</v>
      </c>
      <c r="IP5" s="157" t="s">
        <v>70</v>
      </c>
      <c r="IQ5" s="155" t="s">
        <v>234</v>
      </c>
      <c r="IR5" s="155" t="s">
        <v>235</v>
      </c>
      <c r="IS5" s="155" t="s">
        <v>236</v>
      </c>
      <c r="IT5" s="157" t="s">
        <v>70</v>
      </c>
      <c r="IU5" s="155" t="s">
        <v>234</v>
      </c>
      <c r="IV5" s="155" t="s">
        <v>235</v>
      </c>
      <c r="IW5" s="155" t="s">
        <v>236</v>
      </c>
      <c r="IX5" s="157" t="s">
        <v>70</v>
      </c>
      <c r="IY5" s="155" t="s">
        <v>234</v>
      </c>
      <c r="IZ5" s="155" t="s">
        <v>235</v>
      </c>
      <c r="JA5" s="155" t="s">
        <v>236</v>
      </c>
      <c r="JB5" s="157" t="s">
        <v>70</v>
      </c>
      <c r="JC5" s="155" t="s">
        <v>234</v>
      </c>
      <c r="JD5" s="155" t="s">
        <v>235</v>
      </c>
      <c r="JE5" s="155" t="s">
        <v>236</v>
      </c>
      <c r="JF5" s="157" t="s">
        <v>70</v>
      </c>
      <c r="JG5" s="155" t="s">
        <v>234</v>
      </c>
      <c r="JH5" s="155" t="s">
        <v>235</v>
      </c>
      <c r="JI5" s="155" t="s">
        <v>236</v>
      </c>
      <c r="JJ5" s="157" t="s">
        <v>70</v>
      </c>
      <c r="JK5" s="155" t="s">
        <v>234</v>
      </c>
      <c r="JL5" s="155" t="s">
        <v>235</v>
      </c>
      <c r="JM5" s="155" t="s">
        <v>236</v>
      </c>
      <c r="JN5" s="157" t="s">
        <v>70</v>
      </c>
      <c r="JO5" s="155" t="s">
        <v>234</v>
      </c>
      <c r="JP5" s="155" t="s">
        <v>235</v>
      </c>
      <c r="JQ5" s="155" t="s">
        <v>236</v>
      </c>
      <c r="JR5" s="157" t="s">
        <v>70</v>
      </c>
      <c r="JS5" s="155" t="s">
        <v>234</v>
      </c>
      <c r="JT5" s="155" t="s">
        <v>235</v>
      </c>
      <c r="JU5" s="155" t="s">
        <v>236</v>
      </c>
      <c r="JV5" s="157" t="s">
        <v>70</v>
      </c>
      <c r="JW5" s="155" t="s">
        <v>234</v>
      </c>
      <c r="JX5" s="155" t="s">
        <v>235</v>
      </c>
      <c r="JY5" s="155" t="s">
        <v>236</v>
      </c>
      <c r="JZ5" s="159" t="s">
        <v>70</v>
      </c>
      <c r="KA5" s="159" t="s">
        <v>234</v>
      </c>
      <c r="KB5" s="159" t="s">
        <v>235</v>
      </c>
      <c r="KC5" s="159" t="s">
        <v>236</v>
      </c>
      <c r="KD5" s="159" t="s">
        <v>70</v>
      </c>
      <c r="KE5" s="159" t="s">
        <v>234</v>
      </c>
      <c r="KF5" s="159" t="s">
        <v>235</v>
      </c>
      <c r="KG5" s="159" t="s">
        <v>236</v>
      </c>
      <c r="KH5" s="159" t="s">
        <v>70</v>
      </c>
      <c r="KI5" s="159" t="s">
        <v>234</v>
      </c>
      <c r="KJ5" s="159" t="s">
        <v>235</v>
      </c>
      <c r="KK5" s="159" t="s">
        <v>236</v>
      </c>
      <c r="KL5" s="159" t="s">
        <v>70</v>
      </c>
      <c r="KM5" s="159" t="s">
        <v>234</v>
      </c>
      <c r="KN5" s="159" t="s">
        <v>235</v>
      </c>
      <c r="KO5" s="159" t="s">
        <v>236</v>
      </c>
      <c r="KP5" s="159" t="s">
        <v>70</v>
      </c>
      <c r="KQ5" s="159" t="s">
        <v>234</v>
      </c>
      <c r="KR5" s="159" t="s">
        <v>235</v>
      </c>
      <c r="KS5" s="159" t="s">
        <v>236</v>
      </c>
      <c r="KT5" s="159" t="s">
        <v>70</v>
      </c>
      <c r="KU5" s="159" t="s">
        <v>234</v>
      </c>
      <c r="KV5" s="159" t="s">
        <v>235</v>
      </c>
      <c r="KW5" s="159" t="s">
        <v>236</v>
      </c>
      <c r="KX5" s="159" t="s">
        <v>70</v>
      </c>
      <c r="KY5" s="159" t="s">
        <v>234</v>
      </c>
      <c r="KZ5" s="159" t="s">
        <v>235</v>
      </c>
      <c r="LA5" s="159" t="s">
        <v>236</v>
      </c>
      <c r="LB5" s="159" t="s">
        <v>70</v>
      </c>
      <c r="LC5" s="159" t="s">
        <v>234</v>
      </c>
      <c r="LD5" s="159" t="s">
        <v>235</v>
      </c>
      <c r="LE5" s="159" t="s">
        <v>236</v>
      </c>
      <c r="LF5" s="159" t="s">
        <v>70</v>
      </c>
      <c r="LG5" s="159" t="s">
        <v>234</v>
      </c>
      <c r="LH5" s="159" t="s">
        <v>235</v>
      </c>
      <c r="LI5" s="159" t="s">
        <v>236</v>
      </c>
      <c r="LJ5" s="159" t="s">
        <v>70</v>
      </c>
      <c r="LK5" s="159" t="s">
        <v>234</v>
      </c>
      <c r="LL5" s="159" t="s">
        <v>235</v>
      </c>
      <c r="LM5" s="159" t="s">
        <v>236</v>
      </c>
      <c r="LN5" s="159" t="s">
        <v>70</v>
      </c>
      <c r="LO5" s="159" t="s">
        <v>234</v>
      </c>
      <c r="LP5" s="159" t="s">
        <v>235</v>
      </c>
      <c r="LQ5" s="159" t="s">
        <v>236</v>
      </c>
      <c r="LR5" s="159" t="s">
        <v>70</v>
      </c>
      <c r="LS5" s="159" t="s">
        <v>234</v>
      </c>
      <c r="LT5" s="159" t="s">
        <v>235</v>
      </c>
      <c r="LU5" s="159" t="s">
        <v>236</v>
      </c>
      <c r="LV5" s="159" t="s">
        <v>70</v>
      </c>
      <c r="LW5" s="159" t="s">
        <v>234</v>
      </c>
      <c r="LX5" s="159" t="s">
        <v>235</v>
      </c>
      <c r="LY5" s="159" t="s">
        <v>236</v>
      </c>
      <c r="LZ5" s="159" t="s">
        <v>70</v>
      </c>
      <c r="MA5" s="159" t="s">
        <v>234</v>
      </c>
      <c r="MB5" s="159" t="s">
        <v>235</v>
      </c>
      <c r="MC5" s="159" t="s">
        <v>236</v>
      </c>
      <c r="MD5" s="159" t="s">
        <v>70</v>
      </c>
      <c r="ME5" s="159" t="s">
        <v>234</v>
      </c>
      <c r="MF5" s="159" t="s">
        <v>235</v>
      </c>
      <c r="MG5" s="159" t="s">
        <v>236</v>
      </c>
      <c r="MH5" s="159" t="s">
        <v>70</v>
      </c>
      <c r="MI5" s="159" t="s">
        <v>234</v>
      </c>
      <c r="MJ5" s="159" t="s">
        <v>235</v>
      </c>
      <c r="MK5" s="159" t="s">
        <v>236</v>
      </c>
      <c r="ML5" s="159" t="s">
        <v>70</v>
      </c>
      <c r="MM5" s="159" t="s">
        <v>234</v>
      </c>
      <c r="MN5" s="159" t="s">
        <v>235</v>
      </c>
      <c r="MO5" s="159" t="s">
        <v>236</v>
      </c>
      <c r="MP5" s="159" t="s">
        <v>70</v>
      </c>
      <c r="MQ5" s="159" t="s">
        <v>234</v>
      </c>
      <c r="MR5" s="159" t="s">
        <v>235</v>
      </c>
      <c r="MS5" s="159" t="s">
        <v>236</v>
      </c>
      <c r="MT5" s="159" t="s">
        <v>70</v>
      </c>
      <c r="MU5" s="159" t="s">
        <v>234</v>
      </c>
      <c r="MV5" s="159" t="s">
        <v>235</v>
      </c>
      <c r="MW5" s="159" t="s">
        <v>236</v>
      </c>
      <c r="MX5" s="159" t="s">
        <v>70</v>
      </c>
      <c r="MY5" s="159" t="s">
        <v>234</v>
      </c>
      <c r="MZ5" s="159" t="s">
        <v>235</v>
      </c>
      <c r="NA5" s="159" t="s">
        <v>236</v>
      </c>
      <c r="NB5" s="159" t="s">
        <v>70</v>
      </c>
      <c r="NC5" s="159" t="s">
        <v>234</v>
      </c>
      <c r="ND5" s="159" t="s">
        <v>235</v>
      </c>
      <c r="NE5" s="159" t="s">
        <v>236</v>
      </c>
      <c r="NF5" s="159" t="s">
        <v>70</v>
      </c>
      <c r="NG5" s="159" t="s">
        <v>234</v>
      </c>
      <c r="NH5" s="159" t="s">
        <v>235</v>
      </c>
      <c r="NI5" s="159" t="s">
        <v>236</v>
      </c>
      <c r="NJ5" s="159" t="s">
        <v>70</v>
      </c>
      <c r="NK5" s="159" t="s">
        <v>234</v>
      </c>
      <c r="NL5" s="159" t="s">
        <v>235</v>
      </c>
      <c r="NM5" s="159" t="s">
        <v>236</v>
      </c>
      <c r="NN5" s="159" t="s">
        <v>70</v>
      </c>
      <c r="NO5" s="159" t="s">
        <v>234</v>
      </c>
      <c r="NP5" s="159" t="s">
        <v>235</v>
      </c>
      <c r="NQ5" s="159" t="s">
        <v>236</v>
      </c>
      <c r="NR5" s="159" t="s">
        <v>70</v>
      </c>
      <c r="NS5" s="159" t="s">
        <v>234</v>
      </c>
      <c r="NT5" s="159" t="s">
        <v>235</v>
      </c>
      <c r="NU5" s="159" t="s">
        <v>236</v>
      </c>
      <c r="NV5" s="159" t="s">
        <v>70</v>
      </c>
      <c r="NW5" s="159" t="s">
        <v>234</v>
      </c>
      <c r="NX5" s="159" t="s">
        <v>235</v>
      </c>
      <c r="NY5" s="159" t="s">
        <v>236</v>
      </c>
      <c r="NZ5" s="159" t="s">
        <v>70</v>
      </c>
      <c r="OA5" s="159" t="s">
        <v>234</v>
      </c>
      <c r="OB5" s="159" t="s">
        <v>235</v>
      </c>
      <c r="OC5" s="159" t="s">
        <v>236</v>
      </c>
      <c r="OD5" s="159" t="s">
        <v>70</v>
      </c>
      <c r="OE5" s="159" t="s">
        <v>234</v>
      </c>
      <c r="OF5" s="159" t="s">
        <v>235</v>
      </c>
      <c r="OG5" s="159" t="s">
        <v>236</v>
      </c>
      <c r="OH5" s="159" t="s">
        <v>70</v>
      </c>
      <c r="OI5" s="159" t="s">
        <v>234</v>
      </c>
      <c r="OJ5" s="159" t="s">
        <v>235</v>
      </c>
      <c r="OK5" s="159" t="s">
        <v>236</v>
      </c>
      <c r="OL5" s="159" t="s">
        <v>70</v>
      </c>
      <c r="OM5" s="159" t="s">
        <v>234</v>
      </c>
      <c r="ON5" s="159" t="s">
        <v>235</v>
      </c>
      <c r="OO5" s="159" t="s">
        <v>236</v>
      </c>
      <c r="OP5" s="159" t="s">
        <v>70</v>
      </c>
      <c r="OQ5" s="159" t="s">
        <v>234</v>
      </c>
      <c r="OR5" s="159" t="s">
        <v>235</v>
      </c>
      <c r="OS5" s="159" t="s">
        <v>236</v>
      </c>
      <c r="OT5" s="159" t="s">
        <v>70</v>
      </c>
      <c r="OU5" s="159" t="s">
        <v>234</v>
      </c>
      <c r="OV5" s="159" t="s">
        <v>235</v>
      </c>
      <c r="OW5" s="159" t="s">
        <v>236</v>
      </c>
      <c r="OX5" s="159" t="s">
        <v>70</v>
      </c>
      <c r="OY5" s="159" t="s">
        <v>234</v>
      </c>
      <c r="OZ5" s="159" t="s">
        <v>235</v>
      </c>
      <c r="PA5" s="159" t="s">
        <v>236</v>
      </c>
      <c r="PB5" s="159" t="s">
        <v>70</v>
      </c>
      <c r="PC5" s="159" t="s">
        <v>234</v>
      </c>
      <c r="PD5" s="159" t="s">
        <v>235</v>
      </c>
      <c r="PE5" s="159" t="s">
        <v>236</v>
      </c>
      <c r="PF5" s="159" t="s">
        <v>70</v>
      </c>
      <c r="PG5" s="159" t="s">
        <v>234</v>
      </c>
      <c r="PH5" s="159" t="s">
        <v>235</v>
      </c>
      <c r="PI5" s="159" t="s">
        <v>236</v>
      </c>
      <c r="PJ5" s="159" t="s">
        <v>70</v>
      </c>
      <c r="PK5" s="159" t="s">
        <v>234</v>
      </c>
      <c r="PL5" s="159" t="s">
        <v>235</v>
      </c>
      <c r="PM5" s="159" t="s">
        <v>236</v>
      </c>
      <c r="PN5" s="159" t="s">
        <v>70</v>
      </c>
      <c r="PO5" s="159" t="s">
        <v>234</v>
      </c>
      <c r="PP5" s="159" t="s">
        <v>235</v>
      </c>
      <c r="PQ5" s="159" t="s">
        <v>236</v>
      </c>
      <c r="PR5" s="159" t="s">
        <v>70</v>
      </c>
      <c r="PS5" s="159" t="s">
        <v>234</v>
      </c>
      <c r="PT5" s="159" t="s">
        <v>235</v>
      </c>
      <c r="PU5" s="159" t="s">
        <v>236</v>
      </c>
      <c r="PV5" s="159" t="s">
        <v>70</v>
      </c>
      <c r="PW5" s="159" t="s">
        <v>234</v>
      </c>
      <c r="PX5" s="159" t="s">
        <v>235</v>
      </c>
      <c r="PY5" s="159" t="s">
        <v>236</v>
      </c>
      <c r="PZ5" s="159" t="s">
        <v>70</v>
      </c>
      <c r="QA5" s="159" t="s">
        <v>234</v>
      </c>
      <c r="QB5" s="159" t="s">
        <v>235</v>
      </c>
      <c r="QC5" s="159" t="s">
        <v>236</v>
      </c>
      <c r="QD5" s="108" t="s">
        <v>70</v>
      </c>
      <c r="QE5" s="108" t="s">
        <v>234</v>
      </c>
      <c r="QF5" s="108" t="s">
        <v>235</v>
      </c>
      <c r="QG5" s="108" t="s">
        <v>236</v>
      </c>
      <c r="QH5" s="108" t="s">
        <v>70</v>
      </c>
      <c r="QI5" s="108" t="s">
        <v>234</v>
      </c>
      <c r="QJ5" s="108" t="s">
        <v>235</v>
      </c>
      <c r="QK5" s="108" t="s">
        <v>236</v>
      </c>
      <c r="QL5" s="108" t="s">
        <v>70</v>
      </c>
      <c r="QM5" s="108" t="s">
        <v>234</v>
      </c>
      <c r="QN5" s="108" t="s">
        <v>235</v>
      </c>
      <c r="QO5" s="108" t="s">
        <v>236</v>
      </c>
      <c r="QP5" s="108" t="s">
        <v>70</v>
      </c>
      <c r="QQ5" s="108" t="s">
        <v>234</v>
      </c>
      <c r="QR5" s="108" t="s">
        <v>235</v>
      </c>
      <c r="QS5" s="108" t="s">
        <v>236</v>
      </c>
      <c r="QT5" s="108" t="s">
        <v>70</v>
      </c>
      <c r="QU5" s="108" t="s">
        <v>234</v>
      </c>
      <c r="QV5" s="108" t="s">
        <v>235</v>
      </c>
      <c r="QW5" s="108" t="s">
        <v>236</v>
      </c>
      <c r="QX5" s="108" t="s">
        <v>70</v>
      </c>
      <c r="QY5" s="108" t="s">
        <v>234</v>
      </c>
      <c r="QZ5" s="108" t="s">
        <v>235</v>
      </c>
      <c r="RA5" s="108" t="s">
        <v>236</v>
      </c>
      <c r="RB5" s="108" t="s">
        <v>70</v>
      </c>
      <c r="RC5" s="108" t="s">
        <v>234</v>
      </c>
      <c r="RD5" s="108" t="s">
        <v>235</v>
      </c>
      <c r="RE5" s="108" t="s">
        <v>236</v>
      </c>
      <c r="RF5" s="108" t="s">
        <v>70</v>
      </c>
      <c r="RG5" s="108" t="s">
        <v>234</v>
      </c>
      <c r="RH5" s="108" t="s">
        <v>235</v>
      </c>
      <c r="RI5" s="108" t="s">
        <v>236</v>
      </c>
      <c r="RJ5" s="108" t="s">
        <v>70</v>
      </c>
      <c r="RK5" s="108" t="s">
        <v>234</v>
      </c>
      <c r="RL5" s="108" t="s">
        <v>235</v>
      </c>
      <c r="RM5" s="108" t="s">
        <v>236</v>
      </c>
      <c r="RN5" s="108" t="s">
        <v>70</v>
      </c>
      <c r="RO5" s="108" t="s">
        <v>234</v>
      </c>
      <c r="RP5" s="108" t="s">
        <v>235</v>
      </c>
      <c r="RQ5" s="108" t="s">
        <v>236</v>
      </c>
      <c r="RR5" s="108" t="s">
        <v>70</v>
      </c>
      <c r="RS5" s="108" t="s">
        <v>234</v>
      </c>
      <c r="RT5" s="108" t="s">
        <v>235</v>
      </c>
      <c r="RU5" s="108" t="s">
        <v>236</v>
      </c>
      <c r="RV5" s="108" t="s">
        <v>70</v>
      </c>
      <c r="RW5" s="108" t="s">
        <v>234</v>
      </c>
      <c r="RX5" s="108" t="s">
        <v>235</v>
      </c>
      <c r="RY5" s="108" t="s">
        <v>236</v>
      </c>
      <c r="RZ5" s="108" t="s">
        <v>70</v>
      </c>
      <c r="SA5" s="108" t="s">
        <v>234</v>
      </c>
      <c r="SB5" s="108" t="s">
        <v>235</v>
      </c>
      <c r="SC5" s="108" t="s">
        <v>236</v>
      </c>
      <c r="SD5" s="108" t="s">
        <v>70</v>
      </c>
      <c r="SE5" s="108" t="s">
        <v>234</v>
      </c>
      <c r="SF5" s="108" t="s">
        <v>235</v>
      </c>
      <c r="SG5" s="108" t="s">
        <v>236</v>
      </c>
      <c r="SH5" s="108" t="s">
        <v>70</v>
      </c>
      <c r="SI5" s="108" t="s">
        <v>234</v>
      </c>
      <c r="SJ5" s="108" t="s">
        <v>235</v>
      </c>
      <c r="SK5" s="108" t="s">
        <v>236</v>
      </c>
      <c r="SL5" s="108" t="s">
        <v>70</v>
      </c>
      <c r="SM5" s="108" t="s">
        <v>234</v>
      </c>
      <c r="SN5" s="108" t="s">
        <v>235</v>
      </c>
      <c r="SO5" s="108" t="s">
        <v>236</v>
      </c>
      <c r="SP5" s="108" t="s">
        <v>70</v>
      </c>
      <c r="SQ5" s="108" t="s">
        <v>234</v>
      </c>
      <c r="SR5" s="108" t="s">
        <v>235</v>
      </c>
      <c r="SS5" s="108" t="s">
        <v>236</v>
      </c>
    </row>
    <row r="6" spans="1:513" ht="15.75" customHeight="1" thickTop="1" thickBot="1">
      <c r="A6" s="160" t="s">
        <v>254</v>
      </c>
      <c r="B6" s="161">
        <f t="shared" ref="B6:AK6" si="0">B7</f>
        <v>-12849</v>
      </c>
      <c r="C6" s="161">
        <f t="shared" si="0"/>
        <v>-2017</v>
      </c>
      <c r="D6" s="161">
        <f t="shared" si="0"/>
        <v>-2533</v>
      </c>
      <c r="E6" s="161">
        <f t="shared" si="0"/>
        <v>-8299</v>
      </c>
      <c r="F6" s="161">
        <f t="shared" si="0"/>
        <v>-14184</v>
      </c>
      <c r="G6" s="161">
        <f t="shared" si="0"/>
        <v>-899</v>
      </c>
      <c r="H6" s="161">
        <f t="shared" si="0"/>
        <v>-2274</v>
      </c>
      <c r="I6" s="161">
        <f t="shared" si="0"/>
        <v>-11011</v>
      </c>
      <c r="J6" s="161">
        <f t="shared" si="0"/>
        <v>-14099</v>
      </c>
      <c r="K6" s="161">
        <f t="shared" si="0"/>
        <v>-1796</v>
      </c>
      <c r="L6" s="161">
        <f t="shared" si="0"/>
        <v>-1131</v>
      </c>
      <c r="M6" s="161">
        <f t="shared" si="0"/>
        <v>-11172</v>
      </c>
      <c r="N6" s="161">
        <f t="shared" si="0"/>
        <v>-14339</v>
      </c>
      <c r="O6" s="161">
        <f t="shared" si="0"/>
        <v>-566</v>
      </c>
      <c r="P6" s="161">
        <f t="shared" si="0"/>
        <v>-1587</v>
      </c>
      <c r="Q6" s="161">
        <f t="shared" si="0"/>
        <v>-12186</v>
      </c>
      <c r="R6" s="161">
        <f t="shared" si="0"/>
        <v>-14852</v>
      </c>
      <c r="S6" s="161">
        <f t="shared" si="0"/>
        <v>-569</v>
      </c>
      <c r="T6" s="161">
        <f t="shared" si="0"/>
        <v>-3085</v>
      </c>
      <c r="U6" s="161">
        <f t="shared" si="0"/>
        <v>-11198</v>
      </c>
      <c r="V6" s="161">
        <f t="shared" si="0"/>
        <v>-14939</v>
      </c>
      <c r="W6" s="161">
        <f t="shared" si="0"/>
        <v>-1044</v>
      </c>
      <c r="X6" s="161">
        <f t="shared" si="0"/>
        <v>-2931</v>
      </c>
      <c r="Y6" s="161">
        <f t="shared" si="0"/>
        <v>-10964</v>
      </c>
      <c r="Z6" s="161">
        <f t="shared" si="0"/>
        <v>-15036</v>
      </c>
      <c r="AA6" s="161">
        <f t="shared" si="0"/>
        <v>-2031</v>
      </c>
      <c r="AB6" s="161">
        <f t="shared" si="0"/>
        <v>-2831</v>
      </c>
      <c r="AC6" s="161">
        <f t="shared" si="0"/>
        <v>-10174</v>
      </c>
      <c r="AD6" s="161">
        <f t="shared" si="0"/>
        <v>-15305</v>
      </c>
      <c r="AE6" s="161">
        <f t="shared" si="0"/>
        <v>-880</v>
      </c>
      <c r="AF6" s="161">
        <f t="shared" si="0"/>
        <v>-2736</v>
      </c>
      <c r="AG6" s="161">
        <f t="shared" si="0"/>
        <v>-11689</v>
      </c>
      <c r="AH6" s="161">
        <f t="shared" si="0"/>
        <v>-15287</v>
      </c>
      <c r="AI6" s="161">
        <f t="shared" si="0"/>
        <v>-1955</v>
      </c>
      <c r="AJ6" s="161">
        <f t="shared" si="0"/>
        <v>-1315</v>
      </c>
      <c r="AK6" s="161">
        <f t="shared" si="0"/>
        <v>-12017</v>
      </c>
      <c r="AL6" s="161">
        <v>-15447</v>
      </c>
      <c r="AM6" s="161">
        <v>-774</v>
      </c>
      <c r="AN6" s="161">
        <v>-1697</v>
      </c>
      <c r="AO6" s="161">
        <v>-12976</v>
      </c>
      <c r="AP6" s="161">
        <f>+AQ6+AR6+AS6</f>
        <v>-15550</v>
      </c>
      <c r="AQ6" s="161">
        <f>+AQ7</f>
        <v>-547</v>
      </c>
      <c r="AR6" s="161">
        <f>+AR7</f>
        <v>-3519</v>
      </c>
      <c r="AS6" s="161">
        <f>+AS7</f>
        <v>-11484</v>
      </c>
      <c r="AT6" s="162">
        <v>-15529</v>
      </c>
      <c r="AU6" s="161">
        <v>-1153</v>
      </c>
      <c r="AV6" s="161">
        <v>-3085</v>
      </c>
      <c r="AW6" s="161">
        <v>-11291</v>
      </c>
      <c r="AX6" s="162">
        <f>AY6+AZ6+BA6</f>
        <v>-15515</v>
      </c>
      <c r="AY6" s="161">
        <f>AY7</f>
        <v>-2377</v>
      </c>
      <c r="AZ6" s="161">
        <f>AZ7</f>
        <v>-2817</v>
      </c>
      <c r="BA6" s="161">
        <f>BA7</f>
        <v>-10321</v>
      </c>
      <c r="BB6" s="162">
        <f>BC6+BD6+BE6</f>
        <v>-15523</v>
      </c>
      <c r="BC6" s="161">
        <f>BC7</f>
        <v>-712</v>
      </c>
      <c r="BD6" s="161">
        <f>BD7</f>
        <v>-3120</v>
      </c>
      <c r="BE6" s="161">
        <f>BE7</f>
        <v>-11691</v>
      </c>
      <c r="BF6" s="162">
        <f>BG6+BH6+BI6</f>
        <v>-15490</v>
      </c>
      <c r="BG6" s="161">
        <f>BG7</f>
        <v>-2085</v>
      </c>
      <c r="BH6" s="161">
        <f>BH7</f>
        <v>-1574</v>
      </c>
      <c r="BI6" s="161">
        <f>BI7</f>
        <v>-11831</v>
      </c>
      <c r="BJ6" s="162">
        <f>BK6+BL6+BM6</f>
        <v>-14948</v>
      </c>
      <c r="BK6" s="161">
        <f>BK7</f>
        <v>-1031</v>
      </c>
      <c r="BL6" s="161">
        <f>BL7</f>
        <v>-1541</v>
      </c>
      <c r="BM6" s="161">
        <f>BM7</f>
        <v>-12376</v>
      </c>
      <c r="BN6" s="162">
        <f>BO6+BP6+BQ6</f>
        <v>-15012</v>
      </c>
      <c r="BO6" s="161">
        <f>BO7</f>
        <v>-498</v>
      </c>
      <c r="BP6" s="161">
        <f>BP7</f>
        <v>-3208</v>
      </c>
      <c r="BQ6" s="161">
        <f>BQ7</f>
        <v>-11306</v>
      </c>
      <c r="BR6" s="162">
        <f>BS6+BT6+BU6</f>
        <v>-15055</v>
      </c>
      <c r="BS6" s="161">
        <f>BS7</f>
        <v>-1045</v>
      </c>
      <c r="BT6" s="161">
        <f>BT7</f>
        <v>-3035</v>
      </c>
      <c r="BU6" s="161">
        <f>BU7</f>
        <v>-10975</v>
      </c>
      <c r="BV6" s="162">
        <f>BW6+BX6+BY6</f>
        <v>-15043</v>
      </c>
      <c r="BW6" s="161">
        <f>BW7</f>
        <v>-2147</v>
      </c>
      <c r="BX6" s="161">
        <f>BX7</f>
        <v>-2917</v>
      </c>
      <c r="BY6" s="161">
        <f>BY7</f>
        <v>-9979</v>
      </c>
      <c r="BZ6" s="162">
        <f>CA6+CB6+CC6</f>
        <v>-15484</v>
      </c>
      <c r="CA6" s="161">
        <f>CA7</f>
        <v>-886</v>
      </c>
      <c r="CB6" s="161">
        <f>CB7</f>
        <v>-2899</v>
      </c>
      <c r="CC6" s="161">
        <f>CC7</f>
        <v>-11699</v>
      </c>
      <c r="CD6" s="162">
        <f>CE6+CF6+CG6</f>
        <v>-15391</v>
      </c>
      <c r="CE6" s="161">
        <f>CE7</f>
        <v>-2030</v>
      </c>
      <c r="CF6" s="161">
        <f>CF7</f>
        <v>-1369</v>
      </c>
      <c r="CG6" s="161">
        <f>CG7</f>
        <v>-11992</v>
      </c>
      <c r="CH6" s="162">
        <f>CI6+CJ6+CK6</f>
        <v>-15391</v>
      </c>
      <c r="CI6" s="161">
        <f>CI7</f>
        <v>-2030</v>
      </c>
      <c r="CJ6" s="161">
        <f>CJ7</f>
        <v>-1369</v>
      </c>
      <c r="CK6" s="161">
        <f>CK7</f>
        <v>-11992</v>
      </c>
      <c r="CL6" s="162">
        <f>CM6+CN6+CO6</f>
        <v>-15495</v>
      </c>
      <c r="CM6" s="161">
        <f>CM7</f>
        <v>-498</v>
      </c>
      <c r="CN6" s="161">
        <f>CN7</f>
        <v>-3351</v>
      </c>
      <c r="CO6" s="161">
        <f>CO7</f>
        <v>-11646</v>
      </c>
      <c r="CP6" s="162">
        <f>+CQ6+CR6+CS6</f>
        <v>-15503</v>
      </c>
      <c r="CQ6" s="162">
        <f>+CQ7</f>
        <v>-975</v>
      </c>
      <c r="CR6" s="162">
        <f>+CR7</f>
        <v>-3076</v>
      </c>
      <c r="CS6" s="162">
        <f>+CS7</f>
        <v>-11452</v>
      </c>
      <c r="CT6" s="162">
        <f>+CU6+CV6+CW6</f>
        <v>-15491</v>
      </c>
      <c r="CU6" s="162">
        <f>+CU7</f>
        <v>-2372</v>
      </c>
      <c r="CV6" s="162">
        <f>+CV7</f>
        <v>-2684</v>
      </c>
      <c r="CW6" s="162">
        <f>+CW7</f>
        <v>-10435</v>
      </c>
      <c r="CX6" s="162">
        <f>+CY6+CZ6+DA6</f>
        <v>-15684</v>
      </c>
      <c r="CY6" s="162">
        <f>+CY7</f>
        <v>-705</v>
      </c>
      <c r="CZ6" s="162">
        <f>+CZ7</f>
        <v>-3108</v>
      </c>
      <c r="DA6" s="162">
        <f>+DA7</f>
        <v>-11871</v>
      </c>
      <c r="DB6" s="162">
        <f>+DC6+DD6+DE6</f>
        <v>-15737</v>
      </c>
      <c r="DC6" s="162">
        <f>+DC7</f>
        <v>-1986</v>
      </c>
      <c r="DD6" s="162">
        <f>+DD7</f>
        <v>-1651</v>
      </c>
      <c r="DE6" s="162">
        <f>+DE7</f>
        <v>-12100</v>
      </c>
      <c r="DF6" s="162">
        <f>+DG6+DH6+DI6</f>
        <v>-16348</v>
      </c>
      <c r="DG6" s="162">
        <f>+DG7</f>
        <v>-1139</v>
      </c>
      <c r="DH6" s="162">
        <f>+DH7</f>
        <v>-1558</v>
      </c>
      <c r="DI6" s="162">
        <f>+DI7</f>
        <v>-13651</v>
      </c>
      <c r="DJ6" s="162">
        <f>+DK6+DL6+DM6</f>
        <v>-16364</v>
      </c>
      <c r="DK6" s="162">
        <f>+DK7</f>
        <v>-522</v>
      </c>
      <c r="DL6" s="162">
        <f>+DL7</f>
        <v>-3595</v>
      </c>
      <c r="DM6" s="162">
        <f>+DM7</f>
        <v>-12247</v>
      </c>
      <c r="DN6" s="162">
        <f>+DO6+DP6+DQ6</f>
        <v>-16425</v>
      </c>
      <c r="DO6" s="162">
        <f>+DO7</f>
        <v>-1075</v>
      </c>
      <c r="DP6" s="162">
        <f>+DP7</f>
        <v>-3311</v>
      </c>
      <c r="DQ6" s="162">
        <f>+DQ7</f>
        <v>-12039</v>
      </c>
      <c r="DR6" s="162">
        <f>+DS6+DT6+DU6</f>
        <v>-65763</v>
      </c>
      <c r="DS6" s="162">
        <f>+DS7</f>
        <v>-16439</v>
      </c>
      <c r="DT6" s="162">
        <f>+DT7</f>
        <v>-21921</v>
      </c>
      <c r="DU6" s="162">
        <f>+DU7</f>
        <v>-27403</v>
      </c>
      <c r="DV6" s="162">
        <f>+DW6+DX6+DY6</f>
        <v>-16368</v>
      </c>
      <c r="DW6" s="162">
        <f>+DW7</f>
        <v>-2535</v>
      </c>
      <c r="DX6" s="162">
        <f>+DX7</f>
        <v>-2814</v>
      </c>
      <c r="DY6" s="162">
        <f>+DY7</f>
        <v>-11019</v>
      </c>
      <c r="DZ6" s="162">
        <f>+EA6+EB6+EC6</f>
        <v>-16458</v>
      </c>
      <c r="EA6" s="162">
        <f>+EA7</f>
        <v>-772</v>
      </c>
      <c r="EB6" s="162">
        <f>+EB7</f>
        <v>-3078</v>
      </c>
      <c r="EC6" s="162">
        <f>+EC7</f>
        <v>-12608</v>
      </c>
      <c r="ED6" s="162">
        <f>+EE6+EF6+EG6</f>
        <v>-16472</v>
      </c>
      <c r="EE6" s="162">
        <f>+EE7</f>
        <v>-2041</v>
      </c>
      <c r="EF6" s="162">
        <f>+EF7</f>
        <v>-1568</v>
      </c>
      <c r="EG6" s="162">
        <f>+EG7</f>
        <v>-12863</v>
      </c>
      <c r="EH6" s="162">
        <f>+EI6+EJ6+EK6</f>
        <v>-16650</v>
      </c>
      <c r="EI6" s="162">
        <f>+EI7</f>
        <v>-1037</v>
      </c>
      <c r="EJ6" s="162">
        <f>+EJ7</f>
        <v>-1534</v>
      </c>
      <c r="EK6" s="162">
        <f>+EK7</f>
        <v>-14079</v>
      </c>
      <c r="EL6" s="162">
        <f>+EM6+EN6+EO6</f>
        <v>-16877</v>
      </c>
      <c r="EM6" s="162">
        <f>+EM7</f>
        <v>-525</v>
      </c>
      <c r="EN6" s="162">
        <f>+EN7</f>
        <v>-3613</v>
      </c>
      <c r="EO6" s="162">
        <f>+EO7</f>
        <v>-12739</v>
      </c>
      <c r="EP6" s="162">
        <f>+EQ6+ER6+ES6</f>
        <v>-16741</v>
      </c>
      <c r="EQ6" s="162">
        <f>+EQ7</f>
        <v>-1022</v>
      </c>
      <c r="ER6" s="162">
        <f>+ER7</f>
        <v>-3335</v>
      </c>
      <c r="ES6" s="162">
        <f>+ES7</f>
        <v>-12384</v>
      </c>
      <c r="ET6" s="162">
        <f>+EU6+EV6+EW6</f>
        <v>-16779</v>
      </c>
      <c r="EU6" s="162">
        <f>+EU7</f>
        <v>-2579</v>
      </c>
      <c r="EV6" s="162">
        <f>+EV7</f>
        <v>-3378</v>
      </c>
      <c r="EW6" s="162">
        <f>+EW7</f>
        <v>-10822</v>
      </c>
      <c r="EX6" s="162">
        <f>+EY6+EZ6+FA6</f>
        <v>-16793</v>
      </c>
      <c r="EY6" s="162">
        <f>+EY7</f>
        <v>-755</v>
      </c>
      <c r="EZ6" s="162">
        <f>+EZ7</f>
        <v>-3595</v>
      </c>
      <c r="FA6" s="162">
        <f>+FA7</f>
        <v>-12443</v>
      </c>
      <c r="FB6" s="162">
        <f>+FC6+FD6+FE6</f>
        <v>-16833</v>
      </c>
      <c r="FC6" s="162">
        <f>+FC7</f>
        <v>-2772</v>
      </c>
      <c r="FD6" s="162">
        <f>+FD7</f>
        <v>-1455</v>
      </c>
      <c r="FE6" s="162">
        <f>+FE7</f>
        <v>-12606</v>
      </c>
      <c r="FF6" s="162">
        <f>+FG6+FH6+FI6</f>
        <v>-17029</v>
      </c>
      <c r="FG6" s="162">
        <f>+FG7</f>
        <v>-964</v>
      </c>
      <c r="FH6" s="162">
        <f>+FH7</f>
        <v>-1544</v>
      </c>
      <c r="FI6" s="162">
        <f>+FI7</f>
        <v>-14521</v>
      </c>
      <c r="FJ6" s="162">
        <f>+FK6+FL6+FM6</f>
        <v>-17342</v>
      </c>
      <c r="FK6" s="162">
        <f>+FK7</f>
        <v>-513</v>
      </c>
      <c r="FL6" s="162">
        <f>+FL7</f>
        <v>-3696</v>
      </c>
      <c r="FM6" s="162">
        <f>+FM7</f>
        <v>-13133</v>
      </c>
      <c r="FN6" s="162">
        <f>+FO6+FP6+FQ6</f>
        <v>-17288</v>
      </c>
      <c r="FO6" s="162">
        <f>+FO7</f>
        <v>-1067</v>
      </c>
      <c r="FP6" s="162">
        <f>+FP7</f>
        <v>-3357</v>
      </c>
      <c r="FQ6" s="162">
        <f>+FQ7</f>
        <v>-12864</v>
      </c>
      <c r="FR6" s="162">
        <f>+FS6+FT6+FU6</f>
        <v>-17446</v>
      </c>
      <c r="FS6" s="162">
        <f>+FS7</f>
        <v>-2644</v>
      </c>
      <c r="FT6" s="162">
        <f>+FT7</f>
        <v>-3225</v>
      </c>
      <c r="FU6" s="162">
        <f>+FU7</f>
        <v>-11577</v>
      </c>
      <c r="FV6" s="162">
        <f>+FW6+FX6+FY6</f>
        <v>-17313</v>
      </c>
      <c r="FW6" s="162">
        <f>+FW7</f>
        <v>-731</v>
      </c>
      <c r="FX6" s="162">
        <f>+FX7</f>
        <v>-3529</v>
      </c>
      <c r="FY6" s="162">
        <f>+FY7</f>
        <v>-13053</v>
      </c>
      <c r="FZ6" s="162">
        <f>+GA6+GB6+GC6</f>
        <v>-17314</v>
      </c>
      <c r="GA6" s="162">
        <f>+GA7</f>
        <v>-2451</v>
      </c>
      <c r="GB6" s="162">
        <f>+GB7</f>
        <v>-1510</v>
      </c>
      <c r="GC6" s="162">
        <f>+GC7</f>
        <v>-13353</v>
      </c>
      <c r="GD6" s="162">
        <f>+GE6+GF6+GG6</f>
        <v>-18594</v>
      </c>
      <c r="GE6" s="162">
        <f>+GE7</f>
        <v>-1039</v>
      </c>
      <c r="GF6" s="162">
        <f>+GF7</f>
        <v>-1668</v>
      </c>
      <c r="GG6" s="162">
        <f>+GG7</f>
        <v>-15887</v>
      </c>
      <c r="GH6" s="162">
        <f>+GI6+GJ6+GK6</f>
        <v>-18622</v>
      </c>
      <c r="GI6" s="162">
        <f>+GI7</f>
        <v>-495</v>
      </c>
      <c r="GJ6" s="162">
        <f>+GJ7</f>
        <v>-3799</v>
      </c>
      <c r="GK6" s="162">
        <f>+GK7</f>
        <v>-14328</v>
      </c>
      <c r="GL6" s="162">
        <f>+GM6+GN6+GO6</f>
        <v>-18566</v>
      </c>
      <c r="GM6" s="162">
        <f>+GM7</f>
        <v>-1211</v>
      </c>
      <c r="GN6" s="162">
        <f>+GN7</f>
        <v>-3314</v>
      </c>
      <c r="GO6" s="162">
        <f>+GO7</f>
        <v>-14041</v>
      </c>
      <c r="GP6" s="162">
        <f>+GQ6+GR6+GS6</f>
        <v>-17807</v>
      </c>
      <c r="GQ6" s="162">
        <f>+GQ7</f>
        <v>-2601</v>
      </c>
      <c r="GR6" s="162">
        <f>+GR7</f>
        <v>-3623</v>
      </c>
      <c r="GS6" s="162">
        <f>+GS7</f>
        <v>-11583</v>
      </c>
      <c r="GT6" s="162">
        <f>+GU6+GV6+GW6</f>
        <v>-17571</v>
      </c>
      <c r="GU6" s="162">
        <f>+GU7</f>
        <v>-741</v>
      </c>
      <c r="GV6" s="162">
        <f>+GV7</f>
        <v>-3931</v>
      </c>
      <c r="GW6" s="162">
        <f>+GW7</f>
        <v>-12899</v>
      </c>
      <c r="GX6" s="162">
        <f>+GY6+GZ6+HA6</f>
        <v>-17764</v>
      </c>
      <c r="GY6" s="162">
        <f>+GY7</f>
        <v>-2863</v>
      </c>
      <c r="GZ6" s="162">
        <f>+GZ7</f>
        <v>-1569</v>
      </c>
      <c r="HA6" s="162">
        <f>+HA7</f>
        <v>-13332</v>
      </c>
      <c r="HB6" s="162">
        <f>+HC6+HD6+HE6</f>
        <v>-18163</v>
      </c>
      <c r="HC6" s="162">
        <v>-1079</v>
      </c>
      <c r="HD6" s="162">
        <v>-1733</v>
      </c>
      <c r="HE6" s="162">
        <v>-15351</v>
      </c>
      <c r="HF6" s="162">
        <f>+HG6+HH6+HI6</f>
        <v>-18055</v>
      </c>
      <c r="HG6" s="162">
        <v>-516</v>
      </c>
      <c r="HH6" s="162">
        <v>-3784</v>
      </c>
      <c r="HI6" s="162">
        <v>-13755</v>
      </c>
      <c r="HJ6" s="162">
        <f>+HK6+HL6+HM6</f>
        <v>-17974</v>
      </c>
      <c r="HK6" s="162">
        <v>-1199</v>
      </c>
      <c r="HL6" s="162">
        <v>-3331</v>
      </c>
      <c r="HM6" s="162">
        <v>-13444</v>
      </c>
      <c r="HN6" s="162">
        <f>+HO6+HP6+HQ6</f>
        <v>-11492.7</v>
      </c>
      <c r="HO6" s="162">
        <v>-4976.7</v>
      </c>
      <c r="HP6" s="162">
        <v>-3830.9</v>
      </c>
      <c r="HQ6" s="162">
        <v>-2685.1</v>
      </c>
      <c r="HR6" s="162">
        <f>+HS6+HT6+HU6</f>
        <v>-11492.7</v>
      </c>
      <c r="HS6" s="162">
        <v>-4976.7</v>
      </c>
      <c r="HT6" s="162">
        <v>-3830.9</v>
      </c>
      <c r="HU6" s="162">
        <v>-2685.1</v>
      </c>
      <c r="HV6" s="162">
        <f>+HW6+HX6+HY6</f>
        <v>-18458</v>
      </c>
      <c r="HW6" s="162">
        <v>-2844</v>
      </c>
      <c r="HX6" s="162">
        <v>-1571</v>
      </c>
      <c r="HY6" s="163">
        <v>-14043</v>
      </c>
      <c r="HZ6" s="162">
        <f>+IA6+IB6+IC6</f>
        <v>-18606</v>
      </c>
      <c r="IA6" s="162">
        <f>+IA7</f>
        <v>-1054</v>
      </c>
      <c r="IB6" s="162">
        <f>+IB7</f>
        <v>-1737</v>
      </c>
      <c r="IC6" s="162">
        <f>+IC7</f>
        <v>-15815</v>
      </c>
      <c r="ID6" s="162">
        <f>+IE6+IF6+IG6</f>
        <v>-18459</v>
      </c>
      <c r="IE6" s="162">
        <f>+IE7</f>
        <v>-510</v>
      </c>
      <c r="IF6" s="162">
        <f>+IF7</f>
        <v>-3556</v>
      </c>
      <c r="IG6" s="162">
        <f>+IG7</f>
        <v>-14393</v>
      </c>
      <c r="IH6" s="162">
        <f>+II6+IJ6+IK6</f>
        <v>-18226</v>
      </c>
      <c r="II6" s="162">
        <f>+II7</f>
        <v>-1205</v>
      </c>
      <c r="IJ6" s="162">
        <f>+IJ7</f>
        <v>-3245</v>
      </c>
      <c r="IK6" s="162">
        <f>+IK7</f>
        <v>-13776</v>
      </c>
      <c r="IL6" s="162">
        <f>+IM6+IN6+IO6</f>
        <v>-18238</v>
      </c>
      <c r="IM6" s="162">
        <f>+IM7</f>
        <v>-2301</v>
      </c>
      <c r="IN6" s="162">
        <f>+IN7</f>
        <v>-4098</v>
      </c>
      <c r="IO6" s="162">
        <f>+IO7</f>
        <v>-11839</v>
      </c>
      <c r="IP6" s="162">
        <f>+IQ6+IR6+IS6</f>
        <v>-18165</v>
      </c>
      <c r="IQ6" s="162">
        <f>+IQ7</f>
        <v>-954</v>
      </c>
      <c r="IR6" s="162">
        <f>+IR7</f>
        <v>-4168</v>
      </c>
      <c r="IS6" s="162">
        <f>+IS7</f>
        <v>-13043</v>
      </c>
      <c r="IT6" s="162">
        <f>+IU6+IV6+IW6</f>
        <v>-18153</v>
      </c>
      <c r="IU6" s="162">
        <f>+IU7</f>
        <v>-3080</v>
      </c>
      <c r="IV6" s="162">
        <f>+IV7</f>
        <v>-1533</v>
      </c>
      <c r="IW6" s="162">
        <f>+IW7</f>
        <v>-13540</v>
      </c>
      <c r="IX6" s="164">
        <f>+IY6+IZ6+JA6</f>
        <v>-18263</v>
      </c>
      <c r="IY6" s="164">
        <f>+IY7</f>
        <v>-1072</v>
      </c>
      <c r="IZ6" s="164">
        <f>+IZ7</f>
        <v>-1664</v>
      </c>
      <c r="JA6" s="164">
        <f>+JA7</f>
        <v>-15527</v>
      </c>
      <c r="JB6" s="164">
        <f>+JC6+JD6+JE6</f>
        <v>-18012</v>
      </c>
      <c r="JC6" s="164">
        <f>+JC7</f>
        <v>-459</v>
      </c>
      <c r="JD6" s="164">
        <f>+JD7</f>
        <v>-3701</v>
      </c>
      <c r="JE6" s="164">
        <f>+JE7</f>
        <v>-13852</v>
      </c>
      <c r="JF6" s="164">
        <f>+JG6+JH6+JI6</f>
        <v>-17485</v>
      </c>
      <c r="JG6" s="164">
        <f>+JG7</f>
        <v>-1188</v>
      </c>
      <c r="JH6" s="164">
        <f>+JH7</f>
        <v>-3112</v>
      </c>
      <c r="JI6" s="164">
        <f>+JI7</f>
        <v>-13185</v>
      </c>
      <c r="JJ6" s="164">
        <f>+JK6+JL6+JM6</f>
        <v>-17351</v>
      </c>
      <c r="JK6" s="164">
        <f>+JK7</f>
        <v>-2345</v>
      </c>
      <c r="JL6" s="164">
        <f>+JL7</f>
        <v>-3502</v>
      </c>
      <c r="JM6" s="164">
        <f>+JM7</f>
        <v>-11504</v>
      </c>
      <c r="JN6" s="164">
        <f>+JO6+JP6+JQ6</f>
        <v>-17279</v>
      </c>
      <c r="JO6" s="164">
        <f>+JO7</f>
        <v>-768</v>
      </c>
      <c r="JP6" s="164">
        <f>+JP7</f>
        <v>-3722</v>
      </c>
      <c r="JQ6" s="164">
        <f>+JQ7</f>
        <v>-12789</v>
      </c>
      <c r="JR6" s="164">
        <f>+JS6+JT6+JU6</f>
        <v>-17357</v>
      </c>
      <c r="JS6" s="164">
        <f>+JS7</f>
        <v>-2765</v>
      </c>
      <c r="JT6" s="164">
        <f>+JT7</f>
        <v>-1277</v>
      </c>
      <c r="JU6" s="164">
        <f>+JU7</f>
        <v>-13315</v>
      </c>
      <c r="JV6" s="164">
        <f>+JW6+JX6+JY6</f>
        <v>-17978</v>
      </c>
      <c r="JW6" s="164">
        <f>+JW7</f>
        <v>-733</v>
      </c>
      <c r="JX6" s="164">
        <f>+JX7</f>
        <v>-1652</v>
      </c>
      <c r="JY6" s="164">
        <f>+JY7</f>
        <v>-15593</v>
      </c>
      <c r="JZ6" s="164">
        <f>+KA6+KB6+KC6</f>
        <v>-18021</v>
      </c>
      <c r="KA6" s="164">
        <f>+KA7</f>
        <v>-536</v>
      </c>
      <c r="KB6" s="164">
        <f>+KB7</f>
        <v>-3315</v>
      </c>
      <c r="KC6" s="164">
        <f>+KC7</f>
        <v>-14170</v>
      </c>
      <c r="KD6" s="164">
        <f>+KE6+KF6+KG6</f>
        <v>-17502</v>
      </c>
      <c r="KE6" s="164">
        <f>+KE7</f>
        <v>-1121</v>
      </c>
      <c r="KF6" s="164">
        <f>+KF7</f>
        <v>-3028</v>
      </c>
      <c r="KG6" s="164">
        <f>+KG7</f>
        <v>-13353</v>
      </c>
      <c r="KH6" s="164">
        <f>+KI6+KJ6+KK6</f>
        <v>-17613</v>
      </c>
      <c r="KI6" s="164">
        <f>+KI7</f>
        <v>-1938</v>
      </c>
      <c r="KJ6" s="164">
        <f>+KJ7</f>
        <v>-4351</v>
      </c>
      <c r="KK6" s="164">
        <f>+KK7</f>
        <v>-11324</v>
      </c>
      <c r="KL6" s="164">
        <f>+KM6+KN6+KO6</f>
        <v>-17530</v>
      </c>
      <c r="KM6" s="164">
        <f>+KM7</f>
        <v>-1098</v>
      </c>
      <c r="KN6" s="164">
        <f>+KN7</f>
        <v>-4112</v>
      </c>
      <c r="KO6" s="164">
        <f>+KO7</f>
        <v>-12320</v>
      </c>
      <c r="KP6" s="164">
        <f>+KQ6+KR6+KS6</f>
        <v>-17671</v>
      </c>
      <c r="KQ6" s="164">
        <f>+KQ7</f>
        <v>-3367</v>
      </c>
      <c r="KR6" s="164">
        <f>+KR7</f>
        <v>-1364</v>
      </c>
      <c r="KS6" s="164">
        <f>+KS7</f>
        <v>-12940</v>
      </c>
      <c r="KT6" s="164">
        <f>+KU6+KV6+KW6</f>
        <v>-17496</v>
      </c>
      <c r="KU6" s="164">
        <f>+KU7</f>
        <v>-823</v>
      </c>
      <c r="KV6" s="164">
        <f>+KV7</f>
        <v>-1907</v>
      </c>
      <c r="KW6" s="164">
        <f>+KW7</f>
        <v>-14766</v>
      </c>
      <c r="KX6" s="164">
        <f>+KY6+KZ6+LA6</f>
        <v>-17983</v>
      </c>
      <c r="KY6" s="164">
        <f>+KY7</f>
        <v>-555</v>
      </c>
      <c r="KZ6" s="164">
        <f>+KZ7</f>
        <v>-3331</v>
      </c>
      <c r="LA6" s="164">
        <f>+LA7</f>
        <v>-14097</v>
      </c>
      <c r="LB6" s="164">
        <f>+LC6+LD6+LE6</f>
        <v>-17891</v>
      </c>
      <c r="LC6" s="164">
        <f>+LC7</f>
        <v>-1386</v>
      </c>
      <c r="LD6" s="164">
        <f>+LD7</f>
        <v>-2955</v>
      </c>
      <c r="LE6" s="164">
        <f>+LE7</f>
        <v>-13550</v>
      </c>
      <c r="LF6" s="164">
        <f>+LG6+LH6+LI6</f>
        <v>-17741</v>
      </c>
      <c r="LG6" s="164">
        <f>+LG7</f>
        <v>-1869</v>
      </c>
      <c r="LH6" s="164">
        <f>+LH7</f>
        <v>-4314</v>
      </c>
      <c r="LI6" s="164">
        <f>+LI7</f>
        <v>-11558</v>
      </c>
      <c r="LJ6" s="164">
        <f>+LK6+LL6+LM6</f>
        <v>-17542</v>
      </c>
      <c r="LK6" s="164">
        <f>+LK7</f>
        <v>-1098</v>
      </c>
      <c r="LL6" s="164">
        <f>+LL7</f>
        <v>-4020</v>
      </c>
      <c r="LM6" s="164">
        <f>+LM7</f>
        <v>-12424</v>
      </c>
      <c r="LN6" s="164">
        <f>+LO6+LP6+LQ6</f>
        <v>-17225</v>
      </c>
      <c r="LO6" s="164">
        <f>+LO7</f>
        <v>-3236</v>
      </c>
      <c r="LP6" s="164">
        <f>+LP7</f>
        <v>-1357</v>
      </c>
      <c r="LQ6" s="164">
        <f>+LQ7</f>
        <v>-12632</v>
      </c>
      <c r="LR6" s="164">
        <f>+LS6+LT6+LU6</f>
        <v>-17494</v>
      </c>
      <c r="LS6" s="164">
        <f>+LS7</f>
        <v>-804</v>
      </c>
      <c r="LT6" s="164">
        <f>+LT7</f>
        <v>-1796</v>
      </c>
      <c r="LU6" s="164">
        <f>+LU7</f>
        <v>-14894</v>
      </c>
      <c r="LV6" s="164">
        <f>+LW6+LX6+LY6</f>
        <v>-17745</v>
      </c>
      <c r="LW6" s="164">
        <f>+LW7</f>
        <v>-577</v>
      </c>
      <c r="LX6" s="164">
        <f>+LX7</f>
        <v>-2946</v>
      </c>
      <c r="LY6" s="164">
        <f>+LY7</f>
        <v>-14222</v>
      </c>
      <c r="LZ6" s="164">
        <f>+MA6+MB6+MC6</f>
        <v>-18222</v>
      </c>
      <c r="MA6" s="164">
        <f>+MA7</f>
        <v>-1292</v>
      </c>
      <c r="MB6" s="164">
        <f>+MB7</f>
        <v>-2702</v>
      </c>
      <c r="MC6" s="164">
        <f>+MC7</f>
        <v>-14228</v>
      </c>
      <c r="MD6" s="164">
        <f>+ME6+MF6+MG6</f>
        <v>-18853</v>
      </c>
      <c r="ME6" s="164">
        <f>+ME7</f>
        <v>-1766</v>
      </c>
      <c r="MF6" s="164">
        <f>+MF7</f>
        <v>-4508</v>
      </c>
      <c r="MG6" s="164">
        <f>+MG7</f>
        <v>-12579</v>
      </c>
      <c r="MH6" s="164">
        <f>+MI6+MJ6+MK6</f>
        <v>-19204</v>
      </c>
      <c r="MI6" s="164">
        <f>+MI7</f>
        <v>-1019</v>
      </c>
      <c r="MJ6" s="164">
        <f>+MJ7</f>
        <v>-4932</v>
      </c>
      <c r="MK6" s="164">
        <f>+MK7</f>
        <v>-13253</v>
      </c>
      <c r="ML6" s="164">
        <f>+MM6+MN6+MO6</f>
        <v>-19373</v>
      </c>
      <c r="MM6" s="164">
        <f>+MM7</f>
        <v>-3558</v>
      </c>
      <c r="MN6" s="164">
        <f>+MN7</f>
        <v>-2143</v>
      </c>
      <c r="MO6" s="164">
        <f>+MO7</f>
        <v>-13672</v>
      </c>
      <c r="MP6" s="164">
        <f>+MQ6+MR6+MS6</f>
        <v>-19866</v>
      </c>
      <c r="MQ6" s="164">
        <f>+MQ7</f>
        <v>-1495</v>
      </c>
      <c r="MR6" s="164">
        <f>+MR7</f>
        <v>-2162</v>
      </c>
      <c r="MS6" s="164">
        <f>+MS7</f>
        <v>-16209</v>
      </c>
      <c r="MT6" s="164">
        <f>+MU6+MV6+MW6</f>
        <v>-20096</v>
      </c>
      <c r="MU6" s="164">
        <f>+MU7</f>
        <v>-653</v>
      </c>
      <c r="MV6" s="164">
        <f>+MV7</f>
        <v>-3240</v>
      </c>
      <c r="MW6" s="164">
        <f>+MW7</f>
        <v>-16203</v>
      </c>
      <c r="MX6" s="164">
        <f>+MY6+MZ6+NA6</f>
        <v>-19643</v>
      </c>
      <c r="MY6" s="164">
        <f>+MY7</f>
        <v>-1354</v>
      </c>
      <c r="MZ6" s="164">
        <f>+MZ7</f>
        <v>-2690</v>
      </c>
      <c r="NA6" s="164">
        <f>+NA7</f>
        <v>-15599</v>
      </c>
      <c r="NB6" s="164">
        <f>+NC6+ND6+NE6</f>
        <v>-19861</v>
      </c>
      <c r="NC6" s="164">
        <f>+NC7</f>
        <v>-1758</v>
      </c>
      <c r="ND6" s="164">
        <f>+ND7</f>
        <v>-4633</v>
      </c>
      <c r="NE6" s="164">
        <f>+NE7</f>
        <v>-13470</v>
      </c>
      <c r="NF6" s="164">
        <f>+NG6+NH6+NI6</f>
        <v>-27301</v>
      </c>
      <c r="NG6" s="164">
        <f>+NG7</f>
        <v>-959</v>
      </c>
      <c r="NH6" s="164">
        <f>+NH7</f>
        <v>-4744</v>
      </c>
      <c r="NI6" s="164">
        <f>+NI7</f>
        <v>-21598</v>
      </c>
      <c r="NJ6" s="164">
        <f>+NK6+NL6+NM6</f>
        <v>-27515</v>
      </c>
      <c r="NK6" s="164">
        <f>+NK7</f>
        <v>-3700</v>
      </c>
      <c r="NL6" s="164">
        <f>+NL7</f>
        <v>-1824</v>
      </c>
      <c r="NM6" s="164">
        <f>+NM7</f>
        <v>-21991</v>
      </c>
      <c r="NN6" s="164">
        <f>+NO6+NP6+NQ6</f>
        <v>-26880</v>
      </c>
      <c r="NO6" s="164">
        <f>+NO7</f>
        <v>-1037</v>
      </c>
      <c r="NP6" s="164">
        <f>+NP7</f>
        <v>-2076</v>
      </c>
      <c r="NQ6" s="164">
        <f>+NQ7</f>
        <v>-23767</v>
      </c>
      <c r="NR6" s="164">
        <f>+NS6+NT6+NU6</f>
        <v>-27450</v>
      </c>
      <c r="NS6" s="164">
        <f>+NS7</f>
        <v>-768</v>
      </c>
      <c r="NT6" s="164">
        <f>+NT7</f>
        <v>-3096</v>
      </c>
      <c r="NU6" s="164">
        <f>+NU7</f>
        <v>-23586</v>
      </c>
      <c r="NV6" s="164">
        <f>+NW6+NX6+NY6</f>
        <v>-28111</v>
      </c>
      <c r="NW6" s="164">
        <f>+NW7</f>
        <v>-1357</v>
      </c>
      <c r="NX6" s="164">
        <f>+NX7</f>
        <v>-2835</v>
      </c>
      <c r="NY6" s="164">
        <f>+NY7</f>
        <v>-23919</v>
      </c>
      <c r="NZ6" s="164">
        <f>+OA6+OB6+OC6</f>
        <v>-28185</v>
      </c>
      <c r="OA6" s="164">
        <f>+OA7</f>
        <v>-1842</v>
      </c>
      <c r="OB6" s="164">
        <f>+OB7</f>
        <v>-4522</v>
      </c>
      <c r="OC6" s="164">
        <f>+OC7</f>
        <v>-21821</v>
      </c>
      <c r="OD6" s="164">
        <f>+OE6+OF6+OG6</f>
        <v>-27926</v>
      </c>
      <c r="OE6" s="164">
        <f>+OE7</f>
        <v>-997</v>
      </c>
      <c r="OF6" s="164">
        <f>+OF7</f>
        <v>-5441</v>
      </c>
      <c r="OG6" s="164">
        <f>+OG7</f>
        <v>-21488</v>
      </c>
      <c r="OH6" s="164">
        <f>+OI6+OJ6+OK6</f>
        <v>-27765</v>
      </c>
      <c r="OI6" s="164">
        <f>+OI7</f>
        <v>-3562</v>
      </c>
      <c r="OJ6" s="164">
        <f>+OJ7</f>
        <v>-2615</v>
      </c>
      <c r="OK6" s="164">
        <f>+OK7</f>
        <v>-21588</v>
      </c>
      <c r="OL6" s="164">
        <f>+OM6+ON6+OO6</f>
        <v>-28167</v>
      </c>
      <c r="OM6" s="164">
        <f>+OM7</f>
        <v>-1846</v>
      </c>
      <c r="ON6" s="164">
        <f>+ON7</f>
        <v>-2128</v>
      </c>
      <c r="OO6" s="164">
        <f>+OO7</f>
        <v>-24193</v>
      </c>
      <c r="OP6" s="164">
        <f>+OQ6+OR6+OS6</f>
        <v>-27713</v>
      </c>
      <c r="OQ6" s="164">
        <f>+OQ7</f>
        <v>-779</v>
      </c>
      <c r="OR6" s="164">
        <f>+OR7</f>
        <v>-10548</v>
      </c>
      <c r="OS6" s="164">
        <f>+OS7</f>
        <v>-16386</v>
      </c>
      <c r="OT6" s="164">
        <f>+OU6+OV6+OW6</f>
        <v>-27946</v>
      </c>
      <c r="OU6" s="164">
        <f>+OU7</f>
        <v>-1367</v>
      </c>
      <c r="OV6" s="164">
        <f>+OV7</f>
        <v>-10287</v>
      </c>
      <c r="OW6" s="164">
        <f>+OW7</f>
        <v>-16292</v>
      </c>
      <c r="OX6" s="164">
        <f>+OY6+OZ6+PA6</f>
        <v>-27785</v>
      </c>
      <c r="OY6" s="164">
        <f>+OY7</f>
        <v>-9272</v>
      </c>
      <c r="OZ6" s="164">
        <f>+OZ7</f>
        <v>-4589</v>
      </c>
      <c r="PA6" s="164">
        <f>+PA7</f>
        <v>-13924</v>
      </c>
      <c r="PB6" s="164">
        <f>+PC6+PD6+PE6</f>
        <v>-51158</v>
      </c>
      <c r="PC6" s="164">
        <f>+PC7</f>
        <v>-2611</v>
      </c>
      <c r="PD6" s="164">
        <f>+PD7</f>
        <v>-19272</v>
      </c>
      <c r="PE6" s="164">
        <f>+PE7</f>
        <v>-29275</v>
      </c>
      <c r="PF6" s="164">
        <f>+PG6+PH6+PI6</f>
        <v>-19832</v>
      </c>
      <c r="PG6" s="164">
        <f>+PG7</f>
        <v>-3532</v>
      </c>
      <c r="PH6" s="164">
        <f>+PH7</f>
        <v>-2330</v>
      </c>
      <c r="PI6" s="164">
        <f>+PI7</f>
        <v>-13970</v>
      </c>
      <c r="PJ6" s="164">
        <f>+PK6+PL6+PM6</f>
        <v>-19737</v>
      </c>
      <c r="PK6" s="164">
        <f>+PK7</f>
        <v>-1566</v>
      </c>
      <c r="PL6" s="164">
        <f>+PL7</f>
        <v>-2038</v>
      </c>
      <c r="PM6" s="164">
        <f>+PM7</f>
        <v>-16133</v>
      </c>
      <c r="PN6" s="164">
        <f>+PO6+PP6+PQ6</f>
        <v>-19637</v>
      </c>
      <c r="PO6" s="164">
        <f>+PO7</f>
        <v>-748</v>
      </c>
      <c r="PP6" s="164">
        <f>+PP7</f>
        <v>-2796</v>
      </c>
      <c r="PQ6" s="164">
        <f>+PQ7</f>
        <v>-16093</v>
      </c>
      <c r="PR6" s="102">
        <f>+PS6+PT6+PU6</f>
        <v>-20848</v>
      </c>
      <c r="PS6" s="102">
        <f>+PS7</f>
        <v>-1309</v>
      </c>
      <c r="PT6" s="102">
        <f>+PT7</f>
        <v>-3212</v>
      </c>
      <c r="PU6" s="102">
        <f>+PU7</f>
        <v>-16327</v>
      </c>
      <c r="PV6" s="102">
        <f>+PW6+PX6+PY6</f>
        <v>-20780</v>
      </c>
      <c r="PW6" s="102">
        <f>+PW7</f>
        <v>-1481</v>
      </c>
      <c r="PX6" s="102">
        <f>+PX7</f>
        <v>-5713</v>
      </c>
      <c r="PY6" s="102">
        <f>+PY7</f>
        <v>-13586</v>
      </c>
      <c r="PZ6" s="102">
        <f>+QA6+QB6+QC6</f>
        <v>-26129</v>
      </c>
      <c r="QA6" s="102">
        <f>+QA7</f>
        <v>-1759</v>
      </c>
      <c r="QB6" s="102">
        <f>+QB7</f>
        <v>-5269</v>
      </c>
      <c r="QC6" s="102">
        <f>+QC7</f>
        <v>-19101</v>
      </c>
      <c r="QD6" s="164">
        <f>+QE6+QF6+QG6</f>
        <v>-26271</v>
      </c>
      <c r="QE6" s="102">
        <f>+QE7</f>
        <v>-3930</v>
      </c>
      <c r="QF6" s="102">
        <f>+QF7</f>
        <v>-2089</v>
      </c>
      <c r="QG6" s="102">
        <f>+QG7</f>
        <v>-20252</v>
      </c>
      <c r="QH6" s="164">
        <f>+QI6+QJ6+QK6</f>
        <v>-26134</v>
      </c>
      <c r="QI6" s="102">
        <f>+QI7</f>
        <v>-1305</v>
      </c>
      <c r="QJ6" s="102">
        <f>+QJ7</f>
        <v>-1967</v>
      </c>
      <c r="QK6" s="102">
        <f>+QK7</f>
        <v>-22862</v>
      </c>
      <c r="QL6" s="164">
        <f>+QM6+QN6+QO6</f>
        <v>-25916</v>
      </c>
      <c r="QM6" s="102">
        <f>+QM7</f>
        <v>-765</v>
      </c>
      <c r="QN6" s="102">
        <f>+QN7</f>
        <v>-2604</v>
      </c>
      <c r="QO6" s="102">
        <f>+QO7</f>
        <v>-22547</v>
      </c>
      <c r="QP6" s="164">
        <f>+QQ6+QR6+QS6</f>
        <v>-26255</v>
      </c>
      <c r="QQ6" s="102">
        <f>+QQ7</f>
        <v>-1221</v>
      </c>
      <c r="QR6" s="102">
        <f>+QR7</f>
        <v>-3250</v>
      </c>
      <c r="QS6" s="102">
        <f>+QS7</f>
        <v>-21784</v>
      </c>
      <c r="QT6" s="164">
        <f>+QU6+QV6+QW6</f>
        <v>-26255</v>
      </c>
      <c r="QU6" s="102">
        <f>+QU7</f>
        <v>-1221</v>
      </c>
      <c r="QV6" s="102">
        <f>+QV7</f>
        <v>-3250</v>
      </c>
      <c r="QW6" s="102">
        <f>+QW7</f>
        <v>-21784</v>
      </c>
      <c r="QX6" s="102">
        <f>+QY6+QZ6+RA6</f>
        <v>-26653</v>
      </c>
      <c r="QY6" s="102">
        <f>+QY7</f>
        <v>-1844</v>
      </c>
      <c r="QZ6" s="102">
        <f>+QZ7</f>
        <v>-4604</v>
      </c>
      <c r="RA6" s="102">
        <f>+RA7</f>
        <v>-20205</v>
      </c>
      <c r="RB6" s="102">
        <f>+RC6+RD6+RE6</f>
        <v>-27640</v>
      </c>
      <c r="RC6" s="102">
        <f>+RC7</f>
        <v>-3375</v>
      </c>
      <c r="RD6" s="102">
        <f>+RD7</f>
        <v>-2032</v>
      </c>
      <c r="RE6" s="102">
        <f>+RE7</f>
        <v>-22233</v>
      </c>
      <c r="RF6" s="102">
        <f>+RG6+RH6+RI6</f>
        <v>-27460</v>
      </c>
      <c r="RG6" s="102">
        <f>+RG7</f>
        <v>-1210</v>
      </c>
      <c r="RH6" s="102">
        <f>+RH7</f>
        <v>-2301</v>
      </c>
      <c r="RI6" s="102">
        <f>+RI7</f>
        <v>-23949</v>
      </c>
      <c r="RJ6" s="102">
        <f>+RK6+RL6+RM6</f>
        <v>-27458</v>
      </c>
      <c r="RK6" s="102">
        <f>+RK7</f>
        <v>-827</v>
      </c>
      <c r="RL6" s="102">
        <f>+RL7</f>
        <v>-8146</v>
      </c>
      <c r="RM6" s="102">
        <f>+RM7</f>
        <v>-18485</v>
      </c>
      <c r="RN6" s="102">
        <f>+RO6+RP6+RQ6</f>
        <v>-27669</v>
      </c>
      <c r="RO6" s="102">
        <f>+RO7</f>
        <v>-1463</v>
      </c>
      <c r="RP6" s="102">
        <f>+RP7</f>
        <v>-8515</v>
      </c>
      <c r="RQ6" s="102">
        <f>+RQ7</f>
        <v>-17691</v>
      </c>
      <c r="RR6" s="102">
        <f>+RS6+RT6+RU6</f>
        <v>-27935</v>
      </c>
      <c r="RS6" s="102">
        <f>+RS7</f>
        <v>-6662</v>
      </c>
      <c r="RT6" s="102">
        <f>+RT7</f>
        <v>-5626</v>
      </c>
      <c r="RU6" s="102">
        <f>+RU7</f>
        <v>-15647</v>
      </c>
      <c r="RV6" s="102">
        <f>+RW6+RX6+RY6</f>
        <v>-23441</v>
      </c>
      <c r="RW6" s="102">
        <f>+RW7</f>
        <v>-2008</v>
      </c>
      <c r="RX6" s="102">
        <f>+RX7</f>
        <v>-5026</v>
      </c>
      <c r="RY6" s="102">
        <f>+RY7</f>
        <v>-16407</v>
      </c>
      <c r="RZ6" s="102">
        <f>+SA6+SB6+SC6</f>
        <v>-23398</v>
      </c>
      <c r="SA6" s="102">
        <f>+SA7</f>
        <v>-3716</v>
      </c>
      <c r="SB6" s="102">
        <f>+SB7</f>
        <v>-2348</v>
      </c>
      <c r="SC6" s="102">
        <f>+SC7</f>
        <v>-17334</v>
      </c>
      <c r="SD6" s="102">
        <f>+SE6+SF6+SG6</f>
        <v>-23096</v>
      </c>
      <c r="SE6" s="102">
        <f>+SE7</f>
        <v>-1302</v>
      </c>
      <c r="SF6" s="102">
        <f>+SF7</f>
        <v>-3624</v>
      </c>
      <c r="SG6" s="102">
        <f>+SG7</f>
        <v>-18170</v>
      </c>
      <c r="SH6" s="102">
        <f>+SI6+SJ6+SK6</f>
        <v>-23527</v>
      </c>
      <c r="SI6" s="102">
        <f>+SI7</f>
        <v>-1042</v>
      </c>
      <c r="SJ6" s="102">
        <f>+SJ7</f>
        <v>-4088</v>
      </c>
      <c r="SK6" s="102">
        <f>+SK7</f>
        <v>-18397</v>
      </c>
      <c r="SL6" s="102">
        <f>+SM6+SN6+SO6</f>
        <v>-22609</v>
      </c>
      <c r="SM6" s="102">
        <f>+SM7</f>
        <v>-1451</v>
      </c>
      <c r="SN6" s="102">
        <f>+SN7</f>
        <v>-5458</v>
      </c>
      <c r="SO6" s="102">
        <f>+SO7</f>
        <v>-15700</v>
      </c>
      <c r="SP6" s="102">
        <f>+SQ6+SR6+SS6</f>
        <v>-22830</v>
      </c>
      <c r="SQ6" s="102">
        <f>+SQ7</f>
        <v>-2004</v>
      </c>
      <c r="SR6" s="102">
        <f>+SR7</f>
        <v>-4751</v>
      </c>
      <c r="SS6" s="102">
        <f>+SS7</f>
        <v>-16075</v>
      </c>
    </row>
    <row r="7" spans="1:513" ht="15.75" customHeight="1" thickTop="1" thickBot="1">
      <c r="A7" s="165" t="s">
        <v>255</v>
      </c>
      <c r="B7" s="161">
        <f>SUM(C7:E7)</f>
        <v>-12849</v>
      </c>
      <c r="C7" s="161">
        <v>-2017</v>
      </c>
      <c r="D7" s="161">
        <v>-2533</v>
      </c>
      <c r="E7" s="161">
        <v>-8299</v>
      </c>
      <c r="F7" s="161">
        <f>SUM(G7:I7)</f>
        <v>-14184</v>
      </c>
      <c r="G7" s="161">
        <v>-899</v>
      </c>
      <c r="H7" s="161">
        <v>-2274</v>
      </c>
      <c r="I7" s="161">
        <v>-11011</v>
      </c>
      <c r="J7" s="161">
        <f>SUM(K7:M7)</f>
        <v>-14099</v>
      </c>
      <c r="K7" s="161">
        <v>-1796</v>
      </c>
      <c r="L7" s="161">
        <v>-1131</v>
      </c>
      <c r="M7" s="161">
        <v>-11172</v>
      </c>
      <c r="N7" s="161">
        <f>SUM(O7:Q7)</f>
        <v>-14339</v>
      </c>
      <c r="O7" s="161">
        <v>-566</v>
      </c>
      <c r="P7" s="161">
        <v>-1587</v>
      </c>
      <c r="Q7" s="161">
        <v>-12186</v>
      </c>
      <c r="R7" s="161">
        <f>SUM(S7:U7)</f>
        <v>-14852</v>
      </c>
      <c r="S7" s="161">
        <v>-569</v>
      </c>
      <c r="T7" s="161">
        <v>-3085</v>
      </c>
      <c r="U7" s="161">
        <v>-11198</v>
      </c>
      <c r="V7" s="161">
        <f>SUM(W7:Y7)</f>
        <v>-14939</v>
      </c>
      <c r="W7" s="161">
        <v>-1044</v>
      </c>
      <c r="X7" s="161">
        <v>-2931</v>
      </c>
      <c r="Y7" s="161">
        <v>-10964</v>
      </c>
      <c r="Z7" s="161">
        <f>SUM(AA7:AC7)</f>
        <v>-15036</v>
      </c>
      <c r="AA7" s="161">
        <v>-2031</v>
      </c>
      <c r="AB7" s="161">
        <v>-2831</v>
      </c>
      <c r="AC7" s="161">
        <v>-10174</v>
      </c>
      <c r="AD7" s="161">
        <f>SUM(AE7:AG7)</f>
        <v>-15305</v>
      </c>
      <c r="AE7" s="161">
        <v>-880</v>
      </c>
      <c r="AF7" s="161">
        <v>-2736</v>
      </c>
      <c r="AG7" s="161">
        <v>-11689</v>
      </c>
      <c r="AH7" s="161">
        <f>SUM(AI7:AK7)</f>
        <v>-15287</v>
      </c>
      <c r="AI7" s="161">
        <v>-1955</v>
      </c>
      <c r="AJ7" s="161">
        <v>-1315</v>
      </c>
      <c r="AK7" s="161">
        <v>-12017</v>
      </c>
      <c r="AL7" s="161">
        <v>-15447</v>
      </c>
      <c r="AM7" s="161">
        <v>-774</v>
      </c>
      <c r="AN7" s="161">
        <v>-1697</v>
      </c>
      <c r="AO7" s="161">
        <v>-12976</v>
      </c>
      <c r="AP7" s="161">
        <v>-10494</v>
      </c>
      <c r="AQ7" s="166">
        <v>-547</v>
      </c>
      <c r="AR7" s="167">
        <v>-3519</v>
      </c>
      <c r="AS7" s="167">
        <v>-11484</v>
      </c>
      <c r="AT7" s="162">
        <v>-15529</v>
      </c>
      <c r="AU7" s="162">
        <v>-1153</v>
      </c>
      <c r="AV7" s="162">
        <v>-3085</v>
      </c>
      <c r="AW7" s="162">
        <v>-11291</v>
      </c>
      <c r="AX7" s="162">
        <f>AY7+AZ7+BA7</f>
        <v>-15515</v>
      </c>
      <c r="AY7" s="161">
        <v>-2377</v>
      </c>
      <c r="AZ7" s="161">
        <v>-2817</v>
      </c>
      <c r="BA7" s="161">
        <v>-10321</v>
      </c>
      <c r="BB7" s="162">
        <f>BC7+BD7+BE7</f>
        <v>-15523</v>
      </c>
      <c r="BC7" s="161">
        <v>-712</v>
      </c>
      <c r="BD7" s="161">
        <v>-3120</v>
      </c>
      <c r="BE7" s="161">
        <v>-11691</v>
      </c>
      <c r="BF7" s="162">
        <f>BG7+BH7+BI7</f>
        <v>-15490</v>
      </c>
      <c r="BG7" s="161">
        <v>-2085</v>
      </c>
      <c r="BH7" s="161">
        <v>-1574</v>
      </c>
      <c r="BI7" s="161">
        <v>-11831</v>
      </c>
      <c r="BJ7" s="162">
        <f>BK7+BL7+BM7</f>
        <v>-14948</v>
      </c>
      <c r="BK7" s="161">
        <v>-1031</v>
      </c>
      <c r="BL7" s="161">
        <v>-1541</v>
      </c>
      <c r="BM7" s="161">
        <v>-12376</v>
      </c>
      <c r="BN7" s="162">
        <f>BO7+BP7+BQ7</f>
        <v>-15012</v>
      </c>
      <c r="BO7" s="161">
        <v>-498</v>
      </c>
      <c r="BP7" s="161">
        <v>-3208</v>
      </c>
      <c r="BQ7" s="161">
        <v>-11306</v>
      </c>
      <c r="BR7" s="162">
        <f>BS7+BT7+BU7</f>
        <v>-15055</v>
      </c>
      <c r="BS7" s="162">
        <v>-1045</v>
      </c>
      <c r="BT7" s="162">
        <v>-3035</v>
      </c>
      <c r="BU7" s="162">
        <v>-10975</v>
      </c>
      <c r="BV7" s="162">
        <f>BW7+BX7+BY7</f>
        <v>-15043</v>
      </c>
      <c r="BW7">
        <v>-2147</v>
      </c>
      <c r="BX7">
        <v>-2917</v>
      </c>
      <c r="BY7">
        <v>-9979</v>
      </c>
      <c r="BZ7" s="162">
        <f>CA7+CB7+CC7</f>
        <v>-15484</v>
      </c>
      <c r="CA7">
        <v>-886</v>
      </c>
      <c r="CB7">
        <v>-2899</v>
      </c>
      <c r="CC7">
        <v>-11699</v>
      </c>
      <c r="CD7" s="162">
        <f>CE7+CF7+CG7</f>
        <v>-15391</v>
      </c>
      <c r="CE7" s="161">
        <v>-2030</v>
      </c>
      <c r="CF7" s="161">
        <v>-1369</v>
      </c>
      <c r="CG7" s="161">
        <v>-11992</v>
      </c>
      <c r="CH7" s="162">
        <f>CI7+CJ7+CK7</f>
        <v>-15391</v>
      </c>
      <c r="CI7" s="162">
        <v>-2030</v>
      </c>
      <c r="CJ7" s="162">
        <v>-1369</v>
      </c>
      <c r="CK7" s="162">
        <v>-11992</v>
      </c>
      <c r="CL7" s="162">
        <f>CM7+CN7+CO7</f>
        <v>-15495</v>
      </c>
      <c r="CM7" s="162">
        <v>-498</v>
      </c>
      <c r="CN7" s="162">
        <v>-3351</v>
      </c>
      <c r="CO7" s="162">
        <v>-11646</v>
      </c>
      <c r="CP7" s="162">
        <f>+CQ7+CR7+CS7</f>
        <v>-15503</v>
      </c>
      <c r="CQ7" s="168">
        <v>-975</v>
      </c>
      <c r="CR7" s="168">
        <v>-3076</v>
      </c>
      <c r="CS7" s="168">
        <v>-11452</v>
      </c>
      <c r="CT7" s="162">
        <f>+CU7+CV7+CW7</f>
        <v>-15491</v>
      </c>
      <c r="CU7" s="168">
        <v>-2372</v>
      </c>
      <c r="CV7" s="168">
        <v>-2684</v>
      </c>
      <c r="CW7" s="168">
        <v>-10435</v>
      </c>
      <c r="CX7" s="162">
        <f>+CY7+CZ7+DA7</f>
        <v>-15684</v>
      </c>
      <c r="CY7" s="162">
        <v>-705</v>
      </c>
      <c r="CZ7" s="162">
        <v>-3108</v>
      </c>
      <c r="DA7" s="162">
        <v>-11871</v>
      </c>
      <c r="DB7" s="162">
        <f>+DC7+DD7+DE7</f>
        <v>-15737</v>
      </c>
      <c r="DC7" s="162">
        <v>-1986</v>
      </c>
      <c r="DD7" s="162">
        <v>-1651</v>
      </c>
      <c r="DE7" s="162">
        <v>-12100</v>
      </c>
      <c r="DF7" s="162">
        <f>+DG7+DH7+DI7</f>
        <v>-16348</v>
      </c>
      <c r="DG7" s="162">
        <v>-1139</v>
      </c>
      <c r="DH7" s="162">
        <v>-1558</v>
      </c>
      <c r="DI7" s="162">
        <v>-13651</v>
      </c>
      <c r="DJ7" s="162">
        <f>+DK7+DL7+DM7</f>
        <v>-16364</v>
      </c>
      <c r="DK7" s="162">
        <v>-522</v>
      </c>
      <c r="DL7" s="162">
        <v>-3595</v>
      </c>
      <c r="DM7" s="162">
        <v>-12247</v>
      </c>
      <c r="DN7" s="162">
        <f>+DO7+DP7+DQ7</f>
        <v>-16425</v>
      </c>
      <c r="DO7" s="162">
        <v>-1075</v>
      </c>
      <c r="DP7" s="162">
        <v>-3311</v>
      </c>
      <c r="DQ7" s="162">
        <v>-12039</v>
      </c>
      <c r="DR7" s="162">
        <f>+DS7+DT7+DU7</f>
        <v>-65763</v>
      </c>
      <c r="DS7" s="162">
        <v>-16439</v>
      </c>
      <c r="DT7" s="162">
        <v>-21921</v>
      </c>
      <c r="DU7" s="162">
        <v>-27403</v>
      </c>
      <c r="DV7" s="162">
        <f>+DW7+DX7+DY7</f>
        <v>-16368</v>
      </c>
      <c r="DW7" s="162">
        <v>-2535</v>
      </c>
      <c r="DX7" s="162">
        <v>-2814</v>
      </c>
      <c r="DY7" s="162">
        <v>-11019</v>
      </c>
      <c r="DZ7" s="162">
        <f>+EA7+EB7+EC7</f>
        <v>-16458</v>
      </c>
      <c r="EA7" s="162">
        <v>-772</v>
      </c>
      <c r="EB7" s="162">
        <v>-3078</v>
      </c>
      <c r="EC7" s="162">
        <v>-12608</v>
      </c>
      <c r="ED7" s="162">
        <f>+EE7+EF7+EG7</f>
        <v>-16472</v>
      </c>
      <c r="EE7" s="162">
        <v>-2041</v>
      </c>
      <c r="EF7" s="162">
        <v>-1568</v>
      </c>
      <c r="EG7" s="162">
        <v>-12863</v>
      </c>
      <c r="EH7" s="162">
        <f>+EI7+EJ7+EK7</f>
        <v>-16650</v>
      </c>
      <c r="EI7" s="162">
        <v>-1037</v>
      </c>
      <c r="EJ7" s="162">
        <v>-1534</v>
      </c>
      <c r="EK7" s="162">
        <v>-14079</v>
      </c>
      <c r="EL7" s="162">
        <f>+EM7+EN7+EO7</f>
        <v>-16877</v>
      </c>
      <c r="EM7" s="162">
        <v>-525</v>
      </c>
      <c r="EN7" s="162">
        <v>-3613</v>
      </c>
      <c r="EO7" s="162">
        <v>-12739</v>
      </c>
      <c r="EP7" s="162">
        <f>+EQ7+ER7+ES7</f>
        <v>-16741</v>
      </c>
      <c r="EQ7" s="162">
        <v>-1022</v>
      </c>
      <c r="ER7" s="162">
        <v>-3335</v>
      </c>
      <c r="ES7" s="162">
        <v>-12384</v>
      </c>
      <c r="ET7" s="162">
        <f>+EU7+EV7+EW7</f>
        <v>-16779</v>
      </c>
      <c r="EU7" s="162">
        <v>-2579</v>
      </c>
      <c r="EV7" s="162">
        <v>-3378</v>
      </c>
      <c r="EW7" s="162">
        <v>-10822</v>
      </c>
      <c r="EX7" s="162">
        <f>+EY7+EZ7+FA7</f>
        <v>-16793</v>
      </c>
      <c r="EY7" s="162">
        <v>-755</v>
      </c>
      <c r="EZ7" s="162">
        <v>-3595</v>
      </c>
      <c r="FA7" s="162">
        <v>-12443</v>
      </c>
      <c r="FB7" s="162">
        <f>+FC7+FD7+FE7</f>
        <v>-16833</v>
      </c>
      <c r="FC7" s="162">
        <v>-2772</v>
      </c>
      <c r="FD7" s="162">
        <v>-1455</v>
      </c>
      <c r="FE7" s="162">
        <v>-12606</v>
      </c>
      <c r="FF7" s="162">
        <f>+FG7+FH7+FI7</f>
        <v>-17029</v>
      </c>
      <c r="FG7" s="162">
        <v>-964</v>
      </c>
      <c r="FH7" s="162">
        <v>-1544</v>
      </c>
      <c r="FI7" s="162">
        <v>-14521</v>
      </c>
      <c r="FJ7" s="162">
        <f>+FK7+FL7+FM7</f>
        <v>-17342</v>
      </c>
      <c r="FK7" s="162">
        <v>-513</v>
      </c>
      <c r="FL7" s="162">
        <v>-3696</v>
      </c>
      <c r="FM7" s="162">
        <v>-13133</v>
      </c>
      <c r="FN7" s="162">
        <f>+FO7+FP7+FQ7</f>
        <v>-17288</v>
      </c>
      <c r="FO7" s="162">
        <v>-1067</v>
      </c>
      <c r="FP7" s="162">
        <v>-3357</v>
      </c>
      <c r="FQ7" s="162">
        <v>-12864</v>
      </c>
      <c r="FR7" s="162">
        <f>+FS7+FT7+FU7</f>
        <v>-17446</v>
      </c>
      <c r="FS7" s="162">
        <v>-2644</v>
      </c>
      <c r="FT7" s="162">
        <v>-3225</v>
      </c>
      <c r="FU7" s="162">
        <v>-11577</v>
      </c>
      <c r="FV7" s="162">
        <f>+FW7+FX7+FY7</f>
        <v>-17313</v>
      </c>
      <c r="FW7" s="162">
        <v>-731</v>
      </c>
      <c r="FX7" s="162">
        <v>-3529</v>
      </c>
      <c r="FY7" s="162">
        <v>-13053</v>
      </c>
      <c r="FZ7" s="162">
        <f>+GA7+GB7+GC7</f>
        <v>-17314</v>
      </c>
      <c r="GA7" s="162">
        <v>-2451</v>
      </c>
      <c r="GB7" s="162">
        <v>-1510</v>
      </c>
      <c r="GC7" s="162">
        <v>-13353</v>
      </c>
      <c r="GD7" s="162">
        <f>+GE7+GF7+GG7</f>
        <v>-18594</v>
      </c>
      <c r="GE7" s="162">
        <v>-1039</v>
      </c>
      <c r="GF7" s="162">
        <v>-1668</v>
      </c>
      <c r="GG7" s="162">
        <v>-15887</v>
      </c>
      <c r="GH7" s="162">
        <f>+GI7+GJ7+GK7</f>
        <v>-18622</v>
      </c>
      <c r="GI7" s="162">
        <v>-495</v>
      </c>
      <c r="GJ7" s="162">
        <v>-3799</v>
      </c>
      <c r="GK7" s="162">
        <v>-14328</v>
      </c>
      <c r="GL7" s="162">
        <f>+GM7+GN7+GO7</f>
        <v>-18566</v>
      </c>
      <c r="GM7" s="162">
        <v>-1211</v>
      </c>
      <c r="GN7" s="162">
        <v>-3314</v>
      </c>
      <c r="GO7" s="162">
        <v>-14041</v>
      </c>
      <c r="GP7" s="162">
        <f>+GQ7+GR7+GS7</f>
        <v>-17807</v>
      </c>
      <c r="GQ7" s="162">
        <v>-2601</v>
      </c>
      <c r="GR7" s="162">
        <v>-3623</v>
      </c>
      <c r="GS7" s="162">
        <v>-11583</v>
      </c>
      <c r="GT7" s="162">
        <f>+GU7+GV7+GW7</f>
        <v>-17571</v>
      </c>
      <c r="GU7" s="162">
        <v>-741</v>
      </c>
      <c r="GV7" s="162">
        <v>-3931</v>
      </c>
      <c r="GW7" s="162">
        <v>-12899</v>
      </c>
      <c r="GX7" s="162">
        <f>+GY7+GZ7+HA7</f>
        <v>-17764</v>
      </c>
      <c r="GY7" s="162">
        <v>-2863</v>
      </c>
      <c r="GZ7" s="162">
        <v>-1569</v>
      </c>
      <c r="HA7" s="162">
        <v>-13332</v>
      </c>
      <c r="HB7" s="162">
        <f>+HC7+HD7+HE7</f>
        <v>-18163</v>
      </c>
      <c r="HC7" s="162">
        <f>+HC6</f>
        <v>-1079</v>
      </c>
      <c r="HD7" s="162">
        <f>+HD6</f>
        <v>-1733</v>
      </c>
      <c r="HE7" s="162">
        <f>+HE6</f>
        <v>-15351</v>
      </c>
      <c r="HF7" s="162">
        <f>+HG7+HH7+HI7</f>
        <v>-18055</v>
      </c>
      <c r="HG7" s="162">
        <f>+HG6</f>
        <v>-516</v>
      </c>
      <c r="HH7" s="162">
        <f>+HH6</f>
        <v>-3784</v>
      </c>
      <c r="HI7" s="162">
        <f>+HI6</f>
        <v>-13755</v>
      </c>
      <c r="HJ7" s="162">
        <f>+HK7+HL7+HM7</f>
        <v>-17974</v>
      </c>
      <c r="HK7" s="162">
        <f>+HK6</f>
        <v>-1199</v>
      </c>
      <c r="HL7" s="162">
        <f>+HL6</f>
        <v>-3331</v>
      </c>
      <c r="HM7" s="162">
        <f>+HM6</f>
        <v>-13444</v>
      </c>
      <c r="HN7" s="162">
        <f>+HO7+HP7+HQ7</f>
        <v>-11492.7</v>
      </c>
      <c r="HO7" s="162">
        <f>+HO6</f>
        <v>-4976.7</v>
      </c>
      <c r="HP7" s="162">
        <f>+HP6</f>
        <v>-3830.9</v>
      </c>
      <c r="HQ7" s="162">
        <f>+HQ6</f>
        <v>-2685.1</v>
      </c>
      <c r="HR7" s="162">
        <f>+HS7+HT7+HU7</f>
        <v>-11492.7</v>
      </c>
      <c r="HS7" s="162">
        <f>+HS6</f>
        <v>-4976.7</v>
      </c>
      <c r="HT7" s="162">
        <f>+HT6</f>
        <v>-3830.9</v>
      </c>
      <c r="HU7" s="162">
        <f>+HU6</f>
        <v>-2685.1</v>
      </c>
      <c r="HV7" s="162">
        <f>+HW7+HX7+HY7</f>
        <v>-18458</v>
      </c>
      <c r="HW7" s="162">
        <f>+HW6</f>
        <v>-2844</v>
      </c>
      <c r="HX7" s="162">
        <f>+HX6</f>
        <v>-1571</v>
      </c>
      <c r="HY7" s="163">
        <f>+HY6</f>
        <v>-14043</v>
      </c>
      <c r="HZ7" s="162">
        <f>+IA7+IB7+IC7</f>
        <v>-18606</v>
      </c>
      <c r="IA7" s="162">
        <v>-1054</v>
      </c>
      <c r="IB7" s="162">
        <v>-1737</v>
      </c>
      <c r="IC7" s="162">
        <v>-15815</v>
      </c>
      <c r="ID7" s="162">
        <f>+IE7+IF7+IG7</f>
        <v>-18459</v>
      </c>
      <c r="IE7" s="162">
        <v>-510</v>
      </c>
      <c r="IF7" s="162">
        <v>-3556</v>
      </c>
      <c r="IG7" s="162">
        <v>-14393</v>
      </c>
      <c r="IH7" s="162">
        <f>+II7+IJ7+IK7</f>
        <v>-18226</v>
      </c>
      <c r="II7" s="162">
        <v>-1205</v>
      </c>
      <c r="IJ7" s="162">
        <v>-3245</v>
      </c>
      <c r="IK7" s="162">
        <v>-13776</v>
      </c>
      <c r="IL7" s="162">
        <f>+IM7+IN7+IO7</f>
        <v>-18238</v>
      </c>
      <c r="IM7" s="162">
        <v>-2301</v>
      </c>
      <c r="IN7" s="162">
        <v>-4098</v>
      </c>
      <c r="IO7" s="162">
        <v>-11839</v>
      </c>
      <c r="IP7" s="162">
        <f>+IQ7+IR7+IS7</f>
        <v>-18165</v>
      </c>
      <c r="IQ7" s="162">
        <v>-954</v>
      </c>
      <c r="IR7" s="162">
        <v>-4168</v>
      </c>
      <c r="IS7" s="162">
        <v>-13043</v>
      </c>
      <c r="IT7" s="162">
        <f>+IU7+IV7+IW7</f>
        <v>-18153</v>
      </c>
      <c r="IU7" s="162">
        <v>-3080</v>
      </c>
      <c r="IV7" s="162">
        <v>-1533</v>
      </c>
      <c r="IW7" s="162">
        <v>-13540</v>
      </c>
      <c r="IX7" s="164">
        <f>+IY7+IZ7+JA7</f>
        <v>-18263</v>
      </c>
      <c r="IY7" s="164">
        <v>-1072</v>
      </c>
      <c r="IZ7" s="164">
        <v>-1664</v>
      </c>
      <c r="JA7" s="164">
        <v>-15527</v>
      </c>
      <c r="JB7" s="164">
        <f>+JC7+JD7+JE7</f>
        <v>-18012</v>
      </c>
      <c r="JC7" s="164">
        <v>-459</v>
      </c>
      <c r="JD7" s="164">
        <v>-3701</v>
      </c>
      <c r="JE7" s="164">
        <v>-13852</v>
      </c>
      <c r="JF7" s="164">
        <f>+JG7+JH7+JI7</f>
        <v>-17485</v>
      </c>
      <c r="JG7" s="164">
        <v>-1188</v>
      </c>
      <c r="JH7" s="164">
        <v>-3112</v>
      </c>
      <c r="JI7" s="164">
        <v>-13185</v>
      </c>
      <c r="JJ7" s="164">
        <f>+JK7+JL7+JM7</f>
        <v>-17351</v>
      </c>
      <c r="JK7" s="164">
        <v>-2345</v>
      </c>
      <c r="JL7" s="164">
        <v>-3502</v>
      </c>
      <c r="JM7" s="164">
        <v>-11504</v>
      </c>
      <c r="JN7" s="164">
        <f>+JO7+JP7+JQ7</f>
        <v>-17279</v>
      </c>
      <c r="JO7" s="164">
        <v>-768</v>
      </c>
      <c r="JP7" s="164">
        <v>-3722</v>
      </c>
      <c r="JQ7" s="164">
        <v>-12789</v>
      </c>
      <c r="JR7" s="164">
        <f>+JS7+JT7+JU7</f>
        <v>-17357</v>
      </c>
      <c r="JS7" s="164">
        <v>-2765</v>
      </c>
      <c r="JT7" s="164">
        <v>-1277</v>
      </c>
      <c r="JU7" s="164">
        <v>-13315</v>
      </c>
      <c r="JV7" s="164">
        <f>+JW7+JX7+JY7</f>
        <v>-17978</v>
      </c>
      <c r="JW7" s="169">
        <v>-733</v>
      </c>
      <c r="JX7" s="169">
        <v>-1652</v>
      </c>
      <c r="JY7" s="169">
        <v>-15593</v>
      </c>
      <c r="JZ7" s="164">
        <f>+KA7+KB7+KC7</f>
        <v>-18021</v>
      </c>
      <c r="KA7" s="170">
        <v>-536</v>
      </c>
      <c r="KB7" s="170">
        <v>-3315</v>
      </c>
      <c r="KC7" s="170">
        <v>-14170</v>
      </c>
      <c r="KD7" s="164">
        <f>+KE7+KF7+KG7</f>
        <v>-17502</v>
      </c>
      <c r="KE7" s="170">
        <v>-1121</v>
      </c>
      <c r="KF7" s="170">
        <v>-3028</v>
      </c>
      <c r="KG7" s="170">
        <v>-13353</v>
      </c>
      <c r="KH7" s="164">
        <f>+KI7+KJ7+KK7</f>
        <v>-17613</v>
      </c>
      <c r="KI7" s="170">
        <v>-1938</v>
      </c>
      <c r="KJ7" s="170">
        <v>-4351</v>
      </c>
      <c r="KK7" s="170">
        <v>-11324</v>
      </c>
      <c r="KL7" s="164">
        <f>+KM7+KN7+KO7</f>
        <v>-17530</v>
      </c>
      <c r="KM7" s="170">
        <v>-1098</v>
      </c>
      <c r="KN7" s="170">
        <v>-4112</v>
      </c>
      <c r="KO7" s="170">
        <v>-12320</v>
      </c>
      <c r="KP7" s="164">
        <f>+KQ7+KR7+KS7</f>
        <v>-17671</v>
      </c>
      <c r="KQ7" s="170">
        <v>-3367</v>
      </c>
      <c r="KR7" s="170">
        <v>-1364</v>
      </c>
      <c r="KS7" s="170">
        <v>-12940</v>
      </c>
      <c r="KT7" s="164">
        <f>+KU7+KV7+KW7</f>
        <v>-17496</v>
      </c>
      <c r="KU7" s="170">
        <v>-823</v>
      </c>
      <c r="KV7" s="170">
        <v>-1907</v>
      </c>
      <c r="KW7" s="170">
        <v>-14766</v>
      </c>
      <c r="KX7" s="164">
        <f>+KY7+KZ7+LA7</f>
        <v>-17983</v>
      </c>
      <c r="KY7" s="170">
        <v>-555</v>
      </c>
      <c r="KZ7" s="170">
        <v>-3331</v>
      </c>
      <c r="LA7" s="170">
        <v>-14097</v>
      </c>
      <c r="LB7" s="164">
        <f>+LC7+LD7+LE7</f>
        <v>-17891</v>
      </c>
      <c r="LC7" s="170">
        <v>-1386</v>
      </c>
      <c r="LD7" s="170">
        <v>-2955</v>
      </c>
      <c r="LE7" s="170">
        <v>-13550</v>
      </c>
      <c r="LF7" s="164">
        <f>+LG7+LH7+LI7</f>
        <v>-17741</v>
      </c>
      <c r="LG7" s="170">
        <v>-1869</v>
      </c>
      <c r="LH7" s="170">
        <v>-4314</v>
      </c>
      <c r="LI7" s="170">
        <v>-11558</v>
      </c>
      <c r="LJ7" s="164">
        <f>+LK7+LL7+LM7</f>
        <v>-17542</v>
      </c>
      <c r="LK7" s="170">
        <v>-1098</v>
      </c>
      <c r="LL7" s="170">
        <v>-4020</v>
      </c>
      <c r="LM7" s="170">
        <v>-12424</v>
      </c>
      <c r="LN7" s="164">
        <f>+LO7+LP7+LQ7</f>
        <v>-17225</v>
      </c>
      <c r="LO7" s="170">
        <v>-3236</v>
      </c>
      <c r="LP7" s="170">
        <v>-1357</v>
      </c>
      <c r="LQ7" s="170">
        <v>-12632</v>
      </c>
      <c r="LR7" s="164">
        <f>+LS7+LT7+LU7</f>
        <v>-17494</v>
      </c>
      <c r="LS7" s="170">
        <v>-804</v>
      </c>
      <c r="LT7" s="170">
        <v>-1796</v>
      </c>
      <c r="LU7" s="170">
        <v>-14894</v>
      </c>
      <c r="LV7" s="164">
        <f>+LW7+LX7+LY7</f>
        <v>-17745</v>
      </c>
      <c r="LW7" s="164">
        <v>-577</v>
      </c>
      <c r="LX7" s="164">
        <v>-2946</v>
      </c>
      <c r="LY7" s="164">
        <v>-14222</v>
      </c>
      <c r="LZ7" s="164">
        <f>+MA7+MB7+MC7</f>
        <v>-18222</v>
      </c>
      <c r="MA7" s="164">
        <v>-1292</v>
      </c>
      <c r="MB7" s="164">
        <v>-2702</v>
      </c>
      <c r="MC7" s="164">
        <v>-14228</v>
      </c>
      <c r="MD7" s="164">
        <f>+ME7+MF7+MG7</f>
        <v>-18853</v>
      </c>
      <c r="ME7" s="164">
        <v>-1766</v>
      </c>
      <c r="MF7" s="164">
        <v>-4508</v>
      </c>
      <c r="MG7" s="164">
        <v>-12579</v>
      </c>
      <c r="MH7" s="164">
        <f>+MI7+MJ7+MK7</f>
        <v>-19204</v>
      </c>
      <c r="MI7" s="164">
        <v>-1019</v>
      </c>
      <c r="MJ7" s="164">
        <v>-4932</v>
      </c>
      <c r="MK7" s="164">
        <v>-13253</v>
      </c>
      <c r="ML7" s="164">
        <f>+MM7+MN7+MO7</f>
        <v>-19373</v>
      </c>
      <c r="MM7" s="164">
        <v>-3558</v>
      </c>
      <c r="MN7" s="164">
        <v>-2143</v>
      </c>
      <c r="MO7" s="164">
        <v>-13672</v>
      </c>
      <c r="MP7" s="164">
        <f>+MQ7+MR7+MS7</f>
        <v>-19866</v>
      </c>
      <c r="MQ7" s="164">
        <v>-1495</v>
      </c>
      <c r="MR7" s="164">
        <v>-2162</v>
      </c>
      <c r="MS7" s="164">
        <v>-16209</v>
      </c>
      <c r="MT7" s="164">
        <f>+MU7+MV7+MW7</f>
        <v>-20096</v>
      </c>
      <c r="MU7" s="164">
        <v>-653</v>
      </c>
      <c r="MV7" s="164">
        <v>-3240</v>
      </c>
      <c r="MW7" s="164">
        <v>-16203</v>
      </c>
      <c r="MX7" s="164">
        <f>+MY7+MZ7+NA7</f>
        <v>-19643</v>
      </c>
      <c r="MY7" s="164">
        <v>-1354</v>
      </c>
      <c r="MZ7" s="164">
        <v>-2690</v>
      </c>
      <c r="NA7" s="164">
        <v>-15599</v>
      </c>
      <c r="NB7" s="164">
        <f>+NC7+ND7+NE7</f>
        <v>-19861</v>
      </c>
      <c r="NC7" s="164">
        <v>-1758</v>
      </c>
      <c r="ND7" s="164">
        <v>-4633</v>
      </c>
      <c r="NE7" s="164">
        <v>-13470</v>
      </c>
      <c r="NF7" s="164">
        <f>+NG7+NH7+NI7</f>
        <v>-27301</v>
      </c>
      <c r="NG7" s="164">
        <v>-959</v>
      </c>
      <c r="NH7" s="164">
        <v>-4744</v>
      </c>
      <c r="NI7" s="164">
        <v>-21598</v>
      </c>
      <c r="NJ7" s="164">
        <f>+NK7+NL7+NM7</f>
        <v>-27515</v>
      </c>
      <c r="NK7" s="164">
        <v>-3700</v>
      </c>
      <c r="NL7" s="164">
        <v>-1824</v>
      </c>
      <c r="NM7" s="164">
        <v>-21991</v>
      </c>
      <c r="NN7" s="164">
        <f>+NO7+NP7+NQ7</f>
        <v>-26880</v>
      </c>
      <c r="NO7" s="164">
        <v>-1037</v>
      </c>
      <c r="NP7" s="164">
        <v>-2076</v>
      </c>
      <c r="NQ7" s="164">
        <v>-23767</v>
      </c>
      <c r="NR7" s="164">
        <f>+NS7+NT7+NU7</f>
        <v>-27450</v>
      </c>
      <c r="NS7" s="164">
        <v>-768</v>
      </c>
      <c r="NT7" s="164">
        <v>-3096</v>
      </c>
      <c r="NU7" s="164">
        <v>-23586</v>
      </c>
      <c r="NV7" s="164">
        <f>+NW7+NX7+NY7</f>
        <v>-28111</v>
      </c>
      <c r="NW7" s="164">
        <v>-1357</v>
      </c>
      <c r="NX7" s="164">
        <v>-2835</v>
      </c>
      <c r="NY7" s="164">
        <v>-23919</v>
      </c>
      <c r="NZ7" s="164">
        <f>+OA7+OB7+OC7</f>
        <v>-28185</v>
      </c>
      <c r="OA7" s="164">
        <v>-1842</v>
      </c>
      <c r="OB7" s="164">
        <v>-4522</v>
      </c>
      <c r="OC7" s="164">
        <v>-21821</v>
      </c>
      <c r="OD7" s="164">
        <f>+OE7+OF7+OG7</f>
        <v>-27926</v>
      </c>
      <c r="OE7" s="164">
        <v>-997</v>
      </c>
      <c r="OF7" s="164">
        <v>-5441</v>
      </c>
      <c r="OG7" s="164">
        <v>-21488</v>
      </c>
      <c r="OH7" s="164">
        <f>+OI7+OJ7+OK7</f>
        <v>-27765</v>
      </c>
      <c r="OI7" s="164">
        <v>-3562</v>
      </c>
      <c r="OJ7" s="164">
        <v>-2615</v>
      </c>
      <c r="OK7" s="164">
        <v>-21588</v>
      </c>
      <c r="OL7" s="164">
        <f>+OM7+ON7+OO7</f>
        <v>-28167</v>
      </c>
      <c r="OM7" s="164">
        <v>-1846</v>
      </c>
      <c r="ON7" s="164">
        <v>-2128</v>
      </c>
      <c r="OO7" s="164">
        <v>-24193</v>
      </c>
      <c r="OP7" s="164">
        <f>+OQ7+OR7+OS7</f>
        <v>-27713</v>
      </c>
      <c r="OQ7" s="164">
        <v>-779</v>
      </c>
      <c r="OR7" s="164">
        <v>-10548</v>
      </c>
      <c r="OS7" s="164">
        <v>-16386</v>
      </c>
      <c r="OT7" s="164">
        <f>+OU7+OV7+OW7</f>
        <v>-27946</v>
      </c>
      <c r="OU7" s="164">
        <v>-1367</v>
      </c>
      <c r="OV7" s="164">
        <v>-10287</v>
      </c>
      <c r="OW7" s="164">
        <v>-16292</v>
      </c>
      <c r="OX7" s="164">
        <f>+OY7+OZ7+PA7</f>
        <v>-27785</v>
      </c>
      <c r="OY7" s="164">
        <v>-9272</v>
      </c>
      <c r="OZ7" s="164">
        <v>-4589</v>
      </c>
      <c r="PA7" s="164">
        <v>-13924</v>
      </c>
      <c r="PB7" s="164">
        <f>+PC7+PD7+PE7</f>
        <v>-51158</v>
      </c>
      <c r="PC7" s="171">
        <v>-2611</v>
      </c>
      <c r="PD7" s="171">
        <v>-19272</v>
      </c>
      <c r="PE7" s="171">
        <v>-29275</v>
      </c>
      <c r="PF7" s="164">
        <f>+PG7+PH7+PI7</f>
        <v>-19832</v>
      </c>
      <c r="PG7" s="164">
        <v>-3532</v>
      </c>
      <c r="PH7" s="164">
        <v>-2330</v>
      </c>
      <c r="PI7" s="164">
        <v>-13970</v>
      </c>
      <c r="PJ7" s="164">
        <f>+PK7+PL7+PM7</f>
        <v>-19737</v>
      </c>
      <c r="PK7" s="164">
        <v>-1566</v>
      </c>
      <c r="PL7" s="164">
        <v>-2038</v>
      </c>
      <c r="PM7" s="164">
        <v>-16133</v>
      </c>
      <c r="PN7" s="164">
        <f>+PO7+PP7+PQ7</f>
        <v>-19637</v>
      </c>
      <c r="PO7" s="102">
        <v>-748</v>
      </c>
      <c r="PP7" s="102">
        <v>-2796</v>
      </c>
      <c r="PQ7" s="102">
        <v>-16093</v>
      </c>
      <c r="PR7" s="102">
        <f>+PS7+PT7+PU7</f>
        <v>-20848</v>
      </c>
      <c r="PS7" s="102">
        <v>-1309</v>
      </c>
      <c r="PT7" s="102">
        <v>-3212</v>
      </c>
      <c r="PU7" s="102">
        <v>-16327</v>
      </c>
      <c r="PV7" s="102">
        <f>+PW7+PX7+PY7</f>
        <v>-20780</v>
      </c>
      <c r="PW7" s="102">
        <v>-1481</v>
      </c>
      <c r="PX7" s="102">
        <v>-5713</v>
      </c>
      <c r="PY7" s="102">
        <v>-13586</v>
      </c>
      <c r="PZ7" s="102">
        <f>+QA7+QB7+QC7</f>
        <v>-26129</v>
      </c>
      <c r="QA7" s="102">
        <v>-1759</v>
      </c>
      <c r="QB7" s="102">
        <v>-5269</v>
      </c>
      <c r="QC7" s="102">
        <v>-19101</v>
      </c>
      <c r="QD7" s="164">
        <f>+QE7+QF7+QG7</f>
        <v>-26271</v>
      </c>
      <c r="QE7" s="102">
        <v>-3930</v>
      </c>
      <c r="QF7" s="102">
        <v>-2089</v>
      </c>
      <c r="QG7" s="102">
        <v>-20252</v>
      </c>
      <c r="QH7" s="164">
        <f>+QI7+QJ7+QK7</f>
        <v>-26134</v>
      </c>
      <c r="QI7" s="102">
        <v>-1305</v>
      </c>
      <c r="QJ7" s="102">
        <v>-1967</v>
      </c>
      <c r="QK7" s="102">
        <v>-22862</v>
      </c>
      <c r="QL7" s="164">
        <f>+QM7+QN7+QO7</f>
        <v>-25916</v>
      </c>
      <c r="QM7" s="102">
        <v>-765</v>
      </c>
      <c r="QN7" s="102">
        <v>-2604</v>
      </c>
      <c r="QO7" s="102">
        <v>-22547</v>
      </c>
      <c r="QP7" s="164">
        <f>+QQ7+QR7+QS7</f>
        <v>-26255</v>
      </c>
      <c r="QQ7" s="102">
        <v>-1221</v>
      </c>
      <c r="QR7" s="102">
        <v>-3250</v>
      </c>
      <c r="QS7" s="102">
        <v>-21784</v>
      </c>
      <c r="QT7" s="164">
        <f>+QU7+QV7+QW7</f>
        <v>-26255</v>
      </c>
      <c r="QU7" s="102">
        <v>-1221</v>
      </c>
      <c r="QV7" s="102">
        <v>-3250</v>
      </c>
      <c r="QW7" s="102">
        <v>-21784</v>
      </c>
      <c r="QX7" s="102">
        <f>+QY7+QZ7+RA7</f>
        <v>-26653</v>
      </c>
      <c r="QY7" s="102">
        <v>-1844</v>
      </c>
      <c r="QZ7" s="102">
        <v>-4604</v>
      </c>
      <c r="RA7" s="102">
        <v>-20205</v>
      </c>
      <c r="RB7" s="102">
        <f>+RC7+RD7+RE7</f>
        <v>-27640</v>
      </c>
      <c r="RC7" s="102">
        <v>-3375</v>
      </c>
      <c r="RD7" s="102">
        <v>-2032</v>
      </c>
      <c r="RE7" s="102">
        <v>-22233</v>
      </c>
      <c r="RF7" s="102">
        <f>+RG7+RH7+RI7</f>
        <v>-27460</v>
      </c>
      <c r="RG7" s="102">
        <v>-1210</v>
      </c>
      <c r="RH7" s="102">
        <v>-2301</v>
      </c>
      <c r="RI7" s="102">
        <v>-23949</v>
      </c>
      <c r="RJ7" s="102">
        <f>+RK7+RL7+RM7</f>
        <v>-27458</v>
      </c>
      <c r="RK7" s="102">
        <v>-827</v>
      </c>
      <c r="RL7" s="102">
        <v>-8146</v>
      </c>
      <c r="RM7" s="102">
        <v>-18485</v>
      </c>
      <c r="RN7" s="102">
        <f>+RO7+RP7+RQ7</f>
        <v>-27669</v>
      </c>
      <c r="RO7" s="105">
        <v>-1463</v>
      </c>
      <c r="RP7" s="105">
        <v>-8515</v>
      </c>
      <c r="RQ7" s="105">
        <v>-17691</v>
      </c>
      <c r="RR7" s="102">
        <f>+RS7+RT7+RU7</f>
        <v>-27935</v>
      </c>
      <c r="RS7" s="105">
        <v>-6662</v>
      </c>
      <c r="RT7" s="105">
        <v>-5626</v>
      </c>
      <c r="RU7" s="105">
        <v>-15647</v>
      </c>
      <c r="RV7" s="102">
        <f>+RW7+RX7+RY7</f>
        <v>-23441</v>
      </c>
      <c r="RW7" s="105">
        <v>-2008</v>
      </c>
      <c r="RX7" s="105">
        <v>-5026</v>
      </c>
      <c r="RY7" s="105">
        <v>-16407</v>
      </c>
      <c r="RZ7" s="102">
        <f>+SA7+SB7+SC7</f>
        <v>-23398</v>
      </c>
      <c r="SA7" s="105">
        <v>-3716</v>
      </c>
      <c r="SB7" s="105">
        <v>-2348</v>
      </c>
      <c r="SC7" s="105">
        <v>-17334</v>
      </c>
      <c r="SD7" s="102">
        <f>+SE7+SF7+SG7</f>
        <v>-23096</v>
      </c>
      <c r="SE7" s="105">
        <v>-1302</v>
      </c>
      <c r="SF7" s="105">
        <v>-3624</v>
      </c>
      <c r="SG7" s="105">
        <v>-18170</v>
      </c>
      <c r="SH7" s="102">
        <f>+SI7+SJ7+SK7</f>
        <v>-23527</v>
      </c>
      <c r="SI7" s="105">
        <v>-1042</v>
      </c>
      <c r="SJ7" s="105">
        <v>-4088</v>
      </c>
      <c r="SK7" s="105">
        <v>-18397</v>
      </c>
      <c r="SL7" s="102">
        <f>+SM7+SN7+SO7</f>
        <v>-22609</v>
      </c>
      <c r="SM7" s="105">
        <v>-1451</v>
      </c>
      <c r="SN7" s="105">
        <v>-5458</v>
      </c>
      <c r="SO7" s="105">
        <v>-15700</v>
      </c>
      <c r="SP7" s="102">
        <f>+SQ7+SR7+SS7</f>
        <v>-22830</v>
      </c>
      <c r="SQ7" s="105">
        <v>-2004</v>
      </c>
      <c r="SR7" s="105">
        <v>-4751</v>
      </c>
      <c r="SS7" s="105">
        <v>-16075</v>
      </c>
    </row>
    <row r="8" spans="1:513" ht="15.75" customHeight="1" thickTop="1" thickBot="1">
      <c r="A8" s="165" t="s">
        <v>256</v>
      </c>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4"/>
      <c r="HZ8" s="173"/>
      <c r="IA8" s="173"/>
      <c r="IB8" s="173"/>
      <c r="IC8" s="174"/>
      <c r="ID8" s="173"/>
      <c r="IE8" s="173"/>
      <c r="IF8" s="173"/>
      <c r="IG8" s="174"/>
      <c r="IH8" s="173"/>
      <c r="II8" s="173"/>
      <c r="IJ8" s="173"/>
      <c r="IK8" s="174"/>
      <c r="IL8" s="173"/>
      <c r="IM8" s="174"/>
      <c r="IN8" s="173"/>
      <c r="IO8" s="174"/>
      <c r="IP8" s="173"/>
      <c r="IQ8" s="174"/>
      <c r="IR8" s="173"/>
      <c r="IS8" s="174"/>
      <c r="IT8" s="173"/>
      <c r="IU8" s="174"/>
      <c r="IV8" s="173"/>
      <c r="IW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4"/>
      <c r="KC8" s="174"/>
      <c r="KD8" s="174"/>
      <c r="KE8" s="174"/>
      <c r="KF8" s="174"/>
      <c r="KG8" s="174"/>
      <c r="KH8" s="174"/>
      <c r="KI8" s="174"/>
      <c r="KJ8" s="174"/>
      <c r="KK8" s="174"/>
      <c r="KL8" s="174"/>
      <c r="KM8" s="174"/>
      <c r="KN8" s="174"/>
      <c r="KO8" s="174"/>
      <c r="KP8" s="174"/>
      <c r="KQ8" s="174"/>
      <c r="KR8" s="174"/>
      <c r="KS8" s="174"/>
      <c r="KT8" s="174"/>
      <c r="KU8" s="174"/>
      <c r="KV8" s="174"/>
      <c r="KW8" s="174"/>
      <c r="KX8" s="174"/>
      <c r="KY8" s="174"/>
      <c r="KZ8" s="174"/>
      <c r="LA8" s="174"/>
      <c r="LB8" s="174"/>
      <c r="LC8" s="174"/>
      <c r="LD8" s="174"/>
      <c r="LE8" s="174"/>
      <c r="LF8" s="174"/>
      <c r="LG8" s="174"/>
      <c r="LH8" s="174"/>
      <c r="LI8" s="174"/>
      <c r="LJ8" s="174"/>
      <c r="LK8" s="174"/>
      <c r="LL8" s="174"/>
      <c r="LM8" s="174"/>
      <c r="LN8" s="174"/>
      <c r="LO8" s="174"/>
      <c r="LP8" s="174"/>
      <c r="LQ8" s="174"/>
      <c r="LR8" s="172"/>
      <c r="LS8" s="172"/>
      <c r="LT8" s="172"/>
      <c r="LU8" s="172"/>
      <c r="LV8" s="172"/>
      <c r="LW8" s="172"/>
      <c r="LX8" s="172"/>
      <c r="LY8" s="172"/>
      <c r="LZ8" s="172"/>
      <c r="MA8" s="172"/>
      <c r="MB8" s="172"/>
      <c r="MC8" s="172"/>
      <c r="MD8" s="172"/>
      <c r="ME8" s="172"/>
      <c r="MF8" s="172"/>
      <c r="MG8" s="172"/>
      <c r="MH8" s="172"/>
      <c r="MI8" s="172"/>
      <c r="MJ8" s="172"/>
      <c r="MK8" s="172"/>
      <c r="ML8" s="172"/>
      <c r="MM8" s="172"/>
      <c r="MN8" s="172"/>
      <c r="MO8" s="172"/>
      <c r="MP8" s="172"/>
      <c r="MQ8" s="172"/>
      <c r="MR8" s="172"/>
      <c r="MS8" s="172"/>
      <c r="MT8" s="172"/>
      <c r="MU8" s="172"/>
      <c r="MV8" s="172"/>
      <c r="MW8" s="172"/>
      <c r="MX8" s="172"/>
      <c r="MY8" s="172"/>
      <c r="MZ8" s="172"/>
      <c r="NA8" s="172"/>
      <c r="NB8" s="172"/>
      <c r="NC8" s="172"/>
      <c r="ND8" s="172"/>
      <c r="NE8" s="172"/>
      <c r="NF8" s="172"/>
      <c r="NG8" s="172"/>
      <c r="NH8" s="172"/>
      <c r="NI8" s="172"/>
      <c r="NJ8" s="172"/>
      <c r="NK8" s="172"/>
      <c r="NL8" s="172"/>
      <c r="NM8" s="172"/>
      <c r="NN8" s="172"/>
      <c r="NO8" s="172"/>
      <c r="NP8" s="172"/>
      <c r="NQ8" s="172"/>
      <c r="NR8" s="172"/>
      <c r="NS8" s="172"/>
      <c r="NT8" s="172"/>
      <c r="NU8" s="172"/>
      <c r="NV8" s="172"/>
      <c r="NW8" s="172"/>
      <c r="NX8" s="172"/>
      <c r="NY8" s="172"/>
      <c r="NZ8" s="172"/>
      <c r="OA8" s="172"/>
      <c r="OB8" s="172"/>
      <c r="OC8" s="172"/>
      <c r="OD8" s="172"/>
      <c r="OE8" s="172"/>
      <c r="OF8" s="172"/>
      <c r="OG8" s="172"/>
      <c r="OH8" s="172"/>
      <c r="OI8" s="172"/>
      <c r="OJ8" s="172"/>
      <c r="OK8" s="172"/>
      <c r="OL8" s="172"/>
      <c r="OM8" s="172"/>
      <c r="ON8" s="172"/>
      <c r="OO8" s="172"/>
      <c r="OP8" s="172"/>
      <c r="OQ8" s="172"/>
      <c r="OR8" s="172"/>
      <c r="OS8" s="172"/>
      <c r="OT8" s="172"/>
      <c r="OU8" s="172"/>
      <c r="OV8" s="172"/>
      <c r="OW8" s="172"/>
      <c r="OX8" s="172"/>
      <c r="OY8" s="172"/>
      <c r="OZ8" s="172"/>
      <c r="PA8" s="172"/>
      <c r="PB8" s="172"/>
      <c r="PC8" s="172"/>
      <c r="PD8" s="172"/>
      <c r="PE8" s="172"/>
      <c r="PF8" s="172"/>
      <c r="PG8" s="172"/>
      <c r="PH8" s="172"/>
      <c r="PI8" s="172"/>
      <c r="PJ8" s="172"/>
      <c r="PK8" s="172"/>
      <c r="PL8" s="172"/>
      <c r="PM8" s="172"/>
      <c r="PN8" s="172"/>
      <c r="PO8" s="172"/>
      <c r="PP8" s="172"/>
      <c r="PQ8" s="172"/>
      <c r="PR8" s="172"/>
      <c r="PS8" s="172"/>
      <c r="PT8" s="172"/>
      <c r="PU8" s="172"/>
      <c r="PV8" s="172"/>
      <c r="PW8" s="172"/>
      <c r="PX8" s="172"/>
      <c r="PY8" s="172"/>
      <c r="PZ8" s="172"/>
      <c r="QA8" s="172"/>
      <c r="QB8" s="172"/>
      <c r="QC8" s="172"/>
      <c r="QD8" s="172"/>
      <c r="QE8" s="172"/>
      <c r="QF8" s="172"/>
      <c r="QG8" s="172"/>
      <c r="QH8" s="172"/>
      <c r="QI8" s="172"/>
      <c r="QJ8" s="172"/>
      <c r="QK8" s="172"/>
      <c r="QL8" s="172"/>
      <c r="QM8" s="172"/>
      <c r="QN8" s="172"/>
      <c r="QO8" s="172"/>
      <c r="QP8" s="172"/>
      <c r="QQ8" s="172"/>
      <c r="QR8" s="172"/>
      <c r="QS8" s="172"/>
      <c r="QT8" s="172"/>
      <c r="QU8" s="172"/>
      <c r="QV8" s="172"/>
      <c r="QW8" s="172"/>
      <c r="QX8" s="172"/>
      <c r="QY8" s="172"/>
      <c r="QZ8" s="172"/>
      <c r="RA8" s="172"/>
      <c r="RB8" s="172"/>
      <c r="RC8" s="172"/>
      <c r="RD8" s="172"/>
      <c r="RE8" s="172"/>
      <c r="RF8" s="172"/>
      <c r="RG8" s="172"/>
      <c r="RH8" s="172"/>
      <c r="RI8" s="172"/>
      <c r="RJ8" s="172"/>
      <c r="RK8" s="172"/>
      <c r="RL8" s="172"/>
      <c r="RM8" s="172"/>
      <c r="RN8" s="172"/>
      <c r="RO8" s="172"/>
      <c r="RP8" s="172"/>
      <c r="RQ8" s="172"/>
      <c r="RR8" s="172"/>
      <c r="RS8" s="172"/>
      <c r="RT8" s="172"/>
      <c r="RU8" s="172"/>
      <c r="RV8" s="172"/>
      <c r="RW8" s="172"/>
      <c r="RX8" s="172"/>
      <c r="RY8" s="172"/>
      <c r="RZ8" s="172"/>
      <c r="SA8" s="172"/>
      <c r="SB8" s="172"/>
      <c r="SC8" s="172"/>
      <c r="SD8" s="172"/>
      <c r="SE8" s="172"/>
      <c r="SF8" s="172"/>
      <c r="SG8" s="172"/>
      <c r="SH8" s="172"/>
      <c r="SI8" s="172"/>
      <c r="SJ8" s="172"/>
      <c r="SK8" s="172"/>
      <c r="SL8" s="172"/>
      <c r="SM8" s="172"/>
      <c r="SN8" s="172"/>
      <c r="SO8" s="172"/>
      <c r="SP8" s="172"/>
      <c r="SQ8" s="172"/>
      <c r="SR8" s="172"/>
      <c r="SS8" s="172"/>
    </row>
    <row r="9" spans="1:513" ht="30" customHeight="1" thickTop="1" thickBot="1">
      <c r="A9" s="175" t="s">
        <v>257</v>
      </c>
      <c r="B9" s="172"/>
      <c r="C9" s="176"/>
      <c r="D9" s="176"/>
      <c r="E9" s="176"/>
      <c r="F9" s="172"/>
      <c r="G9" s="176"/>
      <c r="H9" s="176"/>
      <c r="I9" s="176"/>
      <c r="J9" s="172"/>
      <c r="K9" s="176"/>
      <c r="L9" s="176"/>
      <c r="M9" s="176"/>
      <c r="N9" s="172"/>
      <c r="O9" s="176"/>
      <c r="P9" s="176"/>
      <c r="Q9" s="176"/>
      <c r="R9" s="172"/>
      <c r="S9" s="176"/>
      <c r="T9" s="176"/>
      <c r="U9" s="176"/>
      <c r="V9" s="172"/>
      <c r="W9" s="176"/>
      <c r="X9" s="176"/>
      <c r="Y9" s="176"/>
      <c r="Z9" s="172"/>
      <c r="AA9" s="176"/>
      <c r="AB9" s="176"/>
      <c r="AC9" s="176"/>
      <c r="AD9" s="172"/>
      <c r="AE9" s="176"/>
      <c r="AF9" s="176"/>
      <c r="AG9" s="176"/>
      <c r="AH9" s="172"/>
      <c r="AI9" s="176"/>
      <c r="AJ9" s="176"/>
      <c r="AK9" s="176"/>
      <c r="AL9" s="172"/>
      <c r="AM9" s="176"/>
      <c r="AN9" s="176"/>
      <c r="AO9" s="176"/>
      <c r="AP9" s="172"/>
      <c r="AQ9" s="176"/>
      <c r="AR9" s="176"/>
      <c r="AS9" s="176"/>
      <c r="AT9" s="173"/>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7"/>
      <c r="DD9" s="177"/>
      <c r="DE9" s="177"/>
      <c r="DF9" s="177"/>
      <c r="DG9" s="177"/>
      <c r="DH9" s="177"/>
      <c r="DI9" s="177"/>
      <c r="DJ9" s="177"/>
      <c r="DK9" s="177"/>
      <c r="DL9" s="177"/>
      <c r="DM9" s="177"/>
      <c r="DN9" s="177"/>
      <c r="DO9" s="177"/>
      <c r="DP9" s="177"/>
      <c r="DQ9" s="177"/>
      <c r="DR9" s="177"/>
      <c r="DS9" s="177"/>
      <c r="DT9" s="177"/>
      <c r="DU9" s="177"/>
      <c r="DV9" s="177"/>
      <c r="DW9" s="177"/>
      <c r="DX9" s="177"/>
      <c r="DY9" s="177"/>
      <c r="DZ9" s="177"/>
      <c r="EA9" s="177"/>
      <c r="EB9" s="177"/>
      <c r="EC9" s="177"/>
      <c r="ED9" s="177"/>
      <c r="EE9" s="177"/>
      <c r="EF9" s="177"/>
      <c r="EG9" s="177"/>
      <c r="EH9" s="177"/>
      <c r="EI9" s="177"/>
      <c r="EJ9" s="177"/>
      <c r="EK9" s="177"/>
      <c r="EL9" s="177"/>
      <c r="EM9" s="177"/>
      <c r="EN9" s="177"/>
      <c r="EO9" s="177"/>
      <c r="EP9" s="177"/>
      <c r="EQ9" s="177"/>
      <c r="ER9" s="177"/>
      <c r="ES9" s="177"/>
      <c r="ET9" s="177"/>
      <c r="EU9" s="177"/>
      <c r="EV9" s="177"/>
      <c r="EW9" s="177"/>
      <c r="EX9" s="177"/>
      <c r="EY9" s="177"/>
      <c r="EZ9" s="177"/>
      <c r="FA9" s="177"/>
      <c r="FB9" s="177"/>
      <c r="FC9" s="177"/>
      <c r="FD9" s="177"/>
      <c r="FE9" s="177"/>
      <c r="FF9" s="177"/>
      <c r="FG9" s="177"/>
      <c r="FH9" s="177"/>
      <c r="FI9" s="177"/>
      <c r="FJ9" s="177"/>
      <c r="FK9" s="177"/>
      <c r="FL9" s="177"/>
      <c r="FM9" s="177"/>
      <c r="FN9" s="177"/>
      <c r="FO9" s="177"/>
      <c r="FP9" s="177"/>
      <c r="FQ9" s="177"/>
      <c r="FR9" s="177"/>
      <c r="FS9" s="177"/>
      <c r="FT9" s="177"/>
      <c r="FU9" s="177"/>
      <c r="FV9" s="177"/>
      <c r="FW9" s="177"/>
      <c r="FX9" s="177"/>
      <c r="FY9" s="177"/>
      <c r="FZ9" s="177"/>
      <c r="GA9" s="177"/>
      <c r="GB9" s="177"/>
      <c r="GC9" s="177"/>
      <c r="GD9" s="177"/>
      <c r="GE9" s="177"/>
      <c r="GF9" s="177"/>
      <c r="GG9" s="177"/>
      <c r="GH9" s="177"/>
      <c r="GI9" s="177"/>
      <c r="GJ9" s="177"/>
      <c r="GK9" s="177"/>
      <c r="GL9" s="177"/>
      <c r="GM9" s="177"/>
      <c r="GN9" s="177"/>
      <c r="GO9" s="177"/>
      <c r="GP9" s="177"/>
      <c r="GQ9" s="177"/>
      <c r="GR9" s="177"/>
      <c r="GS9" s="177"/>
      <c r="GT9" s="177"/>
      <c r="GU9" s="177"/>
      <c r="GV9" s="177"/>
      <c r="GW9" s="177"/>
      <c r="GX9" s="177"/>
      <c r="GY9" s="177"/>
      <c r="GZ9" s="177"/>
      <c r="HA9" s="177"/>
      <c r="HB9" s="177"/>
      <c r="HC9" s="177"/>
      <c r="HD9" s="177"/>
      <c r="HE9" s="177"/>
      <c r="HF9" s="177"/>
      <c r="HG9" s="177"/>
      <c r="HH9" s="177"/>
      <c r="HI9" s="177"/>
      <c r="HJ9" s="177"/>
      <c r="HK9" s="177"/>
      <c r="HL9" s="177"/>
      <c r="HM9" s="177"/>
      <c r="HN9" s="177"/>
      <c r="HO9" s="177"/>
      <c r="HP9" s="177"/>
      <c r="HQ9" s="177"/>
      <c r="HR9" s="177"/>
      <c r="HS9" s="177"/>
      <c r="HT9" s="177"/>
      <c r="HU9" s="177"/>
      <c r="HV9" s="177"/>
      <c r="HW9" s="177"/>
      <c r="HX9" s="177"/>
      <c r="HY9" s="178"/>
      <c r="HZ9" s="177"/>
      <c r="IA9" s="177"/>
      <c r="IB9" s="177"/>
      <c r="IC9" s="178"/>
      <c r="ID9" s="177"/>
      <c r="IE9" s="177"/>
      <c r="IF9" s="177"/>
      <c r="IG9" s="178"/>
      <c r="IH9" s="177"/>
      <c r="II9" s="177"/>
      <c r="IJ9" s="177"/>
      <c r="IK9" s="178"/>
      <c r="IL9" s="177"/>
      <c r="IM9" s="178"/>
      <c r="IN9" s="177"/>
      <c r="IO9" s="178"/>
      <c r="IP9" s="177"/>
      <c r="IQ9" s="178"/>
      <c r="IR9" s="177"/>
      <c r="IS9" s="178"/>
      <c r="IT9" s="177"/>
      <c r="IU9" s="178"/>
      <c r="IV9" s="177"/>
      <c r="IW9" s="178"/>
      <c r="IX9" s="178"/>
      <c r="IY9" s="178"/>
      <c r="IZ9" s="178"/>
      <c r="JA9" s="178"/>
      <c r="JB9" s="178"/>
      <c r="JC9" s="178"/>
      <c r="JD9" s="178"/>
      <c r="JE9" s="178"/>
      <c r="JF9" s="178"/>
      <c r="JG9" s="178"/>
      <c r="JH9" s="178"/>
      <c r="JI9" s="178"/>
      <c r="JJ9" s="178"/>
      <c r="JK9" s="178"/>
      <c r="JL9" s="178"/>
      <c r="JM9" s="178"/>
      <c r="JN9" s="178"/>
      <c r="JO9" s="178"/>
      <c r="JP9" s="178"/>
      <c r="JQ9" s="178"/>
      <c r="JR9" s="178"/>
      <c r="JS9" s="178"/>
      <c r="JT9" s="178"/>
      <c r="JU9" s="178"/>
      <c r="JV9" s="178"/>
      <c r="JW9" s="178"/>
      <c r="JX9" s="178"/>
      <c r="JY9" s="178"/>
      <c r="JZ9" s="178"/>
      <c r="KA9" s="178"/>
      <c r="KB9" s="178"/>
      <c r="KC9" s="178"/>
      <c r="KD9" s="178"/>
      <c r="KE9" s="178"/>
      <c r="KF9" s="178"/>
      <c r="KG9" s="178"/>
      <c r="KH9" s="178"/>
      <c r="KI9" s="178"/>
      <c r="KJ9" s="178"/>
      <c r="KK9" s="178"/>
      <c r="KL9" s="178"/>
      <c r="KM9" s="178"/>
      <c r="KN9" s="178"/>
      <c r="KO9" s="178"/>
      <c r="KP9" s="178"/>
      <c r="KQ9" s="178"/>
      <c r="KR9" s="178"/>
      <c r="KS9" s="178"/>
      <c r="KT9" s="178"/>
      <c r="KU9" s="178"/>
      <c r="KV9" s="178"/>
      <c r="KW9" s="178"/>
      <c r="KX9" s="178"/>
      <c r="KY9" s="178"/>
      <c r="KZ9" s="178"/>
      <c r="LA9" s="178"/>
      <c r="LB9" s="178"/>
      <c r="LC9" s="178"/>
      <c r="LD9" s="178"/>
      <c r="LE9" s="178"/>
      <c r="LF9" s="178"/>
      <c r="LG9" s="178"/>
      <c r="LH9" s="178"/>
      <c r="LI9" s="178"/>
      <c r="LJ9" s="178"/>
      <c r="LK9" s="178"/>
      <c r="LL9" s="178"/>
      <c r="LM9" s="178"/>
      <c r="LN9" s="178"/>
      <c r="LO9" s="178"/>
      <c r="LP9" s="178"/>
      <c r="LQ9" s="178"/>
      <c r="LR9" s="172"/>
      <c r="LS9" s="172"/>
      <c r="LT9" s="172"/>
      <c r="LU9" s="172"/>
      <c r="LV9" s="172"/>
      <c r="LW9" s="172"/>
      <c r="LX9" s="172"/>
      <c r="LY9" s="172"/>
      <c r="LZ9" s="172"/>
      <c r="MA9" s="172"/>
      <c r="MB9" s="172"/>
      <c r="MC9" s="172"/>
      <c r="MD9" s="172"/>
      <c r="ME9" s="172"/>
      <c r="MF9" s="172"/>
      <c r="MG9" s="172"/>
      <c r="MH9" s="172"/>
      <c r="MI9" s="172"/>
      <c r="MJ9" s="172"/>
      <c r="MK9" s="172"/>
      <c r="ML9" s="172"/>
      <c r="MM9" s="172"/>
      <c r="MN9" s="172"/>
      <c r="MO9" s="172"/>
      <c r="MP9" s="172"/>
      <c r="MQ9" s="172"/>
      <c r="MR9" s="172"/>
      <c r="MS9" s="172"/>
      <c r="MT9" s="172"/>
      <c r="MU9" s="172"/>
      <c r="MV9" s="172"/>
      <c r="MW9" s="172"/>
      <c r="MX9" s="172"/>
      <c r="MY9" s="172"/>
      <c r="MZ9" s="172"/>
      <c r="NA9" s="172"/>
      <c r="NB9" s="172"/>
      <c r="NC9" s="172"/>
      <c r="ND9" s="172"/>
      <c r="NE9" s="172"/>
      <c r="NF9" s="172"/>
      <c r="NG9" s="172"/>
      <c r="NH9" s="172"/>
      <c r="NI9" s="172"/>
      <c r="NJ9" s="172"/>
      <c r="NK9" s="172"/>
      <c r="NL9" s="172"/>
      <c r="NM9" s="172"/>
      <c r="NN9" s="172"/>
      <c r="NO9" s="172"/>
      <c r="NP9" s="172"/>
      <c r="NQ9" s="172"/>
      <c r="NR9" s="172"/>
      <c r="NS9" s="172"/>
      <c r="NT9" s="172"/>
      <c r="NU9" s="172"/>
      <c r="NV9" s="172"/>
      <c r="NW9" s="172"/>
      <c r="NX9" s="172"/>
      <c r="NY9" s="172"/>
      <c r="NZ9" s="172"/>
      <c r="OA9" s="172"/>
      <c r="OB9" s="172"/>
      <c r="OC9" s="172"/>
      <c r="OD9" s="172"/>
      <c r="OE9" s="172"/>
      <c r="OF9" s="172"/>
      <c r="OG9" s="172"/>
      <c r="OH9" s="172"/>
      <c r="OI9" s="172"/>
      <c r="OJ9" s="172"/>
      <c r="OK9" s="172"/>
      <c r="OL9" s="172"/>
      <c r="OM9" s="172"/>
      <c r="ON9" s="172"/>
      <c r="OO9" s="172"/>
      <c r="OP9" s="172"/>
      <c r="OQ9" s="172"/>
      <c r="OR9" s="172"/>
      <c r="OS9" s="172"/>
      <c r="OT9" s="172"/>
      <c r="OU9" s="172"/>
      <c r="OV9" s="172"/>
      <c r="OW9" s="172"/>
      <c r="OX9" s="172"/>
      <c r="OY9" s="172"/>
      <c r="OZ9" s="172"/>
      <c r="PA9" s="172"/>
      <c r="PB9" s="172"/>
      <c r="PC9" s="172"/>
      <c r="PD9" s="172"/>
      <c r="PE9" s="172"/>
      <c r="PF9" s="172"/>
      <c r="PG9" s="172"/>
      <c r="PH9" s="172"/>
      <c r="PI9" s="172"/>
      <c r="PJ9" s="172"/>
      <c r="PK9" s="172"/>
      <c r="PL9" s="172"/>
      <c r="PM9" s="172"/>
      <c r="PN9" s="172"/>
      <c r="PO9" s="172"/>
      <c r="PP9" s="172"/>
      <c r="PQ9" s="172"/>
      <c r="PR9" s="172"/>
      <c r="PS9" s="172"/>
      <c r="PT9" s="172"/>
      <c r="PU9" s="172"/>
      <c r="PV9" s="172"/>
      <c r="PW9" s="172"/>
      <c r="PX9" s="172"/>
      <c r="PY9" s="172"/>
      <c r="PZ9" s="172"/>
      <c r="QA9" s="172"/>
      <c r="QB9" s="172"/>
      <c r="QC9" s="172"/>
      <c r="QD9" s="172"/>
      <c r="QE9" s="172"/>
      <c r="QF9" s="172"/>
      <c r="QG9" s="172"/>
      <c r="QH9" s="172"/>
      <c r="QI9" s="172"/>
      <c r="QJ9" s="172"/>
      <c r="QK9" s="172"/>
      <c r="QL9" s="172"/>
      <c r="QM9" s="172"/>
      <c r="QN9" s="172"/>
      <c r="QO9" s="172"/>
      <c r="QP9" s="172"/>
      <c r="QQ9" s="172"/>
      <c r="QR9" s="172"/>
      <c r="QS9" s="172"/>
      <c r="QT9" s="172"/>
      <c r="QU9" s="172"/>
      <c r="QV9" s="172"/>
      <c r="QW9" s="172"/>
      <c r="QX9" s="172"/>
      <c r="QY9" s="172"/>
      <c r="QZ9" s="172"/>
      <c r="RA9" s="172"/>
      <c r="RB9" s="172"/>
      <c r="RC9" s="172"/>
      <c r="RD9" s="172"/>
      <c r="RE9" s="172"/>
      <c r="RF9" s="172"/>
      <c r="RG9" s="172"/>
      <c r="RH9" s="172"/>
      <c r="RI9" s="172"/>
      <c r="RJ9" s="172"/>
      <c r="RK9" s="172"/>
      <c r="RL9" s="172"/>
      <c r="RM9" s="172"/>
      <c r="RN9" s="172"/>
      <c r="RO9" s="172"/>
      <c r="RP9" s="172"/>
      <c r="RQ9" s="172"/>
      <c r="RR9" s="172"/>
      <c r="RS9" s="172"/>
      <c r="RT9" s="172"/>
      <c r="RU9" s="172"/>
      <c r="RV9" s="172"/>
      <c r="RW9" s="172"/>
      <c r="RX9" s="172"/>
      <c r="RY9" s="172"/>
      <c r="RZ9" s="172"/>
      <c r="SA9" s="172"/>
      <c r="SB9" s="172"/>
      <c r="SC9" s="172"/>
      <c r="SD9" s="172"/>
      <c r="SE9" s="172"/>
      <c r="SF9" s="172"/>
      <c r="SG9" s="172"/>
      <c r="SH9" s="172"/>
      <c r="SI9" s="172"/>
      <c r="SJ9" s="172"/>
      <c r="SK9" s="172"/>
      <c r="SL9" s="172"/>
      <c r="SM9" s="172"/>
      <c r="SN9" s="172"/>
      <c r="SO9" s="172"/>
      <c r="SP9" s="172"/>
      <c r="SQ9" s="172"/>
      <c r="SR9" s="172"/>
      <c r="SS9" s="172"/>
    </row>
    <row r="10" spans="1:513" ht="15.75" customHeight="1" thickTop="1" thickBot="1">
      <c r="A10" s="160" t="s">
        <v>258</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c r="GY10" s="173"/>
      <c r="GZ10" s="173"/>
      <c r="HA10" s="173"/>
      <c r="HB10" s="173"/>
      <c r="HC10" s="173"/>
      <c r="HD10" s="173"/>
      <c r="HE10" s="173"/>
      <c r="HF10" s="173"/>
      <c r="HG10" s="173"/>
      <c r="HH10" s="173"/>
      <c r="HI10" s="173"/>
      <c r="HJ10" s="173"/>
      <c r="HK10" s="173"/>
      <c r="HL10" s="173"/>
      <c r="HM10" s="173"/>
      <c r="HN10" s="173"/>
      <c r="HO10" s="173"/>
      <c r="HP10" s="173"/>
      <c r="HQ10" s="173"/>
      <c r="HR10" s="173"/>
      <c r="HS10" s="173"/>
      <c r="HT10" s="173"/>
      <c r="HU10" s="173"/>
      <c r="HV10" s="173"/>
      <c r="HW10" s="173"/>
      <c r="HX10" s="173"/>
      <c r="HY10" s="174"/>
      <c r="HZ10" s="173"/>
      <c r="IA10" s="173"/>
      <c r="IB10" s="173"/>
      <c r="IC10" s="174"/>
      <c r="ID10" s="173"/>
      <c r="IE10" s="173"/>
      <c r="IF10" s="173"/>
      <c r="IG10" s="174"/>
      <c r="IH10" s="173"/>
      <c r="II10" s="173"/>
      <c r="IJ10" s="173"/>
      <c r="IK10" s="174"/>
      <c r="IL10" s="173"/>
      <c r="IM10" s="174"/>
      <c r="IN10" s="173"/>
      <c r="IO10" s="174"/>
      <c r="IP10" s="173"/>
      <c r="IQ10" s="174"/>
      <c r="IR10" s="173"/>
      <c r="IS10" s="174"/>
      <c r="IT10" s="173"/>
      <c r="IU10" s="174"/>
      <c r="IV10" s="173"/>
      <c r="IW10" s="174"/>
      <c r="IX10" s="174"/>
      <c r="IY10" s="174"/>
      <c r="IZ10" s="174"/>
      <c r="JA10" s="174"/>
      <c r="JB10" s="174"/>
      <c r="JC10" s="174"/>
      <c r="JD10" s="174"/>
      <c r="JE10" s="174"/>
      <c r="JF10" s="174"/>
      <c r="JG10" s="174"/>
      <c r="JH10" s="174"/>
      <c r="JI10" s="174"/>
      <c r="JJ10" s="174"/>
      <c r="JK10" s="174"/>
      <c r="JL10" s="174"/>
      <c r="JM10" s="174"/>
      <c r="JN10" s="174"/>
      <c r="JO10" s="174"/>
      <c r="JP10" s="174"/>
      <c r="JQ10" s="174"/>
      <c r="JR10" s="174"/>
      <c r="JS10" s="174"/>
      <c r="JT10" s="174"/>
      <c r="JU10" s="174"/>
      <c r="JV10" s="174"/>
      <c r="JW10" s="174"/>
      <c r="JX10" s="174"/>
      <c r="JY10" s="174"/>
      <c r="JZ10" s="174"/>
      <c r="KA10" s="174"/>
      <c r="KB10" s="174"/>
      <c r="KC10" s="174"/>
      <c r="KD10" s="174"/>
      <c r="KE10" s="174"/>
      <c r="KF10" s="174"/>
      <c r="KG10" s="174"/>
      <c r="KH10" s="174"/>
      <c r="KI10" s="174"/>
      <c r="KJ10" s="174"/>
      <c r="KK10" s="174"/>
      <c r="KL10" s="174"/>
      <c r="KM10" s="174"/>
      <c r="KN10" s="174"/>
      <c r="KO10" s="174"/>
      <c r="KP10" s="174"/>
      <c r="KQ10" s="174"/>
      <c r="KR10" s="174"/>
      <c r="KS10" s="174"/>
      <c r="KT10" s="174"/>
      <c r="KU10" s="174"/>
      <c r="KV10" s="174"/>
      <c r="KW10" s="174"/>
      <c r="KX10" s="174"/>
      <c r="KY10" s="174"/>
      <c r="KZ10" s="174"/>
      <c r="LA10" s="174"/>
      <c r="LB10" s="174"/>
      <c r="LC10" s="174"/>
      <c r="LD10" s="174"/>
      <c r="LE10" s="174"/>
      <c r="LF10" s="174"/>
      <c r="LG10" s="174"/>
      <c r="LH10" s="174"/>
      <c r="LI10" s="174"/>
      <c r="LJ10" s="174"/>
      <c r="LK10" s="174"/>
      <c r="LL10" s="174"/>
      <c r="LM10" s="174"/>
      <c r="LN10" s="174"/>
      <c r="LO10" s="174"/>
      <c r="LP10" s="174"/>
      <c r="LQ10" s="174"/>
      <c r="LR10" s="172"/>
      <c r="LS10" s="172"/>
      <c r="LT10" s="172"/>
      <c r="LU10" s="172"/>
      <c r="LV10" s="172"/>
      <c r="LW10" s="172"/>
      <c r="LX10" s="172"/>
      <c r="LY10" s="172"/>
      <c r="LZ10" s="172"/>
      <c r="MA10" s="172"/>
      <c r="MB10" s="172"/>
      <c r="MC10" s="172"/>
      <c r="MD10" s="172"/>
      <c r="ME10" s="172"/>
      <c r="MF10" s="172"/>
      <c r="MG10" s="172"/>
      <c r="MH10" s="172"/>
      <c r="MI10" s="172"/>
      <c r="MJ10" s="172"/>
      <c r="MK10" s="172"/>
      <c r="ML10" s="172"/>
      <c r="MM10" s="172"/>
      <c r="MN10" s="172"/>
      <c r="MO10" s="172"/>
      <c r="MP10" s="172"/>
      <c r="MQ10" s="172"/>
      <c r="MR10" s="172"/>
      <c r="MS10" s="172"/>
      <c r="MT10" s="172"/>
      <c r="MU10" s="172"/>
      <c r="MV10" s="172"/>
      <c r="MW10" s="172"/>
      <c r="MX10" s="172"/>
      <c r="MY10" s="172"/>
      <c r="MZ10" s="172"/>
      <c r="NA10" s="172"/>
      <c r="NB10" s="172"/>
      <c r="NC10" s="172"/>
      <c r="ND10" s="172"/>
      <c r="NE10" s="172"/>
      <c r="NF10" s="172"/>
      <c r="NG10" s="172"/>
      <c r="NH10" s="172"/>
      <c r="NI10" s="172"/>
      <c r="NJ10" s="172"/>
      <c r="NK10" s="172"/>
      <c r="NL10" s="172"/>
      <c r="NM10" s="172"/>
      <c r="NN10" s="172"/>
      <c r="NO10" s="172"/>
      <c r="NP10" s="172"/>
      <c r="NQ10" s="172"/>
      <c r="NR10" s="172"/>
      <c r="NS10" s="172"/>
      <c r="NT10" s="172"/>
      <c r="NU10" s="172"/>
      <c r="NV10" s="172"/>
      <c r="NW10" s="172"/>
      <c r="NX10" s="172"/>
      <c r="NY10" s="172"/>
      <c r="NZ10" s="172"/>
      <c r="OA10" s="172"/>
      <c r="OB10" s="172"/>
      <c r="OC10" s="172"/>
      <c r="OD10" s="172"/>
      <c r="OE10" s="172"/>
      <c r="OF10" s="172"/>
      <c r="OG10" s="172"/>
      <c r="OH10" s="172"/>
      <c r="OI10" s="172"/>
      <c r="OJ10" s="172"/>
      <c r="OK10" s="172"/>
      <c r="OL10" s="172"/>
      <c r="OM10" s="172"/>
      <c r="ON10" s="172"/>
      <c r="OO10" s="172"/>
      <c r="OP10" s="172"/>
      <c r="OQ10" s="172"/>
      <c r="OR10" s="172"/>
      <c r="OS10" s="172"/>
      <c r="OT10" s="172"/>
      <c r="OU10" s="172"/>
      <c r="OV10" s="172"/>
      <c r="OW10" s="172"/>
      <c r="OX10" s="172"/>
      <c r="OY10" s="172"/>
      <c r="OZ10" s="172"/>
      <c r="PA10" s="172"/>
      <c r="PB10" s="172"/>
      <c r="PC10" s="172"/>
      <c r="PD10" s="172"/>
      <c r="PE10" s="172"/>
      <c r="PF10" s="172"/>
      <c r="PG10" s="172"/>
      <c r="PH10" s="172"/>
      <c r="PI10" s="172"/>
      <c r="PJ10" s="172"/>
      <c r="PK10" s="172"/>
      <c r="PL10" s="172"/>
      <c r="PM10" s="172"/>
      <c r="PN10" s="172"/>
      <c r="PO10" s="172"/>
      <c r="PP10" s="172"/>
      <c r="PQ10" s="172"/>
      <c r="PR10" s="172"/>
      <c r="PS10" s="172"/>
      <c r="PT10" s="172"/>
      <c r="PU10" s="172"/>
      <c r="PV10" s="172"/>
      <c r="PW10" s="172"/>
      <c r="PX10" s="172"/>
      <c r="PY10" s="172"/>
      <c r="PZ10" s="172"/>
      <c r="QA10" s="172"/>
      <c r="QB10" s="172"/>
      <c r="QC10" s="172"/>
      <c r="QD10" s="172"/>
      <c r="QE10" s="172"/>
      <c r="QF10" s="172"/>
      <c r="QG10" s="172"/>
      <c r="QH10" s="172"/>
      <c r="QI10" s="172"/>
      <c r="QJ10" s="172"/>
      <c r="QK10" s="172"/>
      <c r="QL10" s="172"/>
      <c r="QM10" s="172"/>
      <c r="QN10" s="172"/>
      <c r="QO10" s="172"/>
      <c r="QP10" s="172"/>
      <c r="QQ10" s="172"/>
      <c r="QR10" s="172"/>
      <c r="QS10" s="172"/>
      <c r="QT10" s="172"/>
      <c r="QU10" s="172"/>
      <c r="QV10" s="172"/>
      <c r="QW10" s="172"/>
      <c r="QX10" s="172"/>
      <c r="QY10" s="172"/>
      <c r="QZ10" s="172"/>
      <c r="RA10" s="172"/>
      <c r="RB10" s="172"/>
      <c r="RC10" s="172"/>
      <c r="RD10" s="172"/>
      <c r="RE10" s="172"/>
      <c r="RF10" s="172"/>
      <c r="RG10" s="172"/>
      <c r="RH10" s="172"/>
      <c r="RI10" s="172"/>
      <c r="RJ10" s="172"/>
      <c r="RK10" s="172"/>
      <c r="RL10" s="172"/>
      <c r="RM10" s="172"/>
      <c r="RN10" s="172"/>
      <c r="RO10" s="172"/>
      <c r="RP10" s="172"/>
      <c r="RQ10" s="172"/>
      <c r="RR10" s="172"/>
      <c r="RS10" s="172"/>
      <c r="RT10" s="172"/>
      <c r="RU10" s="172"/>
      <c r="RV10" s="172"/>
      <c r="RW10" s="172"/>
      <c r="RX10" s="172"/>
      <c r="RY10" s="172"/>
      <c r="RZ10" s="172"/>
      <c r="SA10" s="172"/>
      <c r="SB10" s="172"/>
      <c r="SC10" s="172"/>
      <c r="SD10" s="172"/>
      <c r="SE10" s="172"/>
      <c r="SF10" s="172"/>
      <c r="SG10" s="172"/>
      <c r="SH10" s="172"/>
      <c r="SI10" s="172"/>
      <c r="SJ10" s="172"/>
      <c r="SK10" s="172"/>
      <c r="SL10" s="172"/>
      <c r="SM10" s="172"/>
      <c r="SN10" s="172"/>
      <c r="SO10" s="172"/>
      <c r="SP10" s="172"/>
      <c r="SQ10" s="172"/>
      <c r="SR10" s="172"/>
      <c r="SS10" s="172"/>
    </row>
    <row r="11" spans="1:513" ht="29.25" customHeight="1" thickTop="1" thickBot="1">
      <c r="A11" s="165" t="s">
        <v>259</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4"/>
      <c r="HZ11" s="173"/>
      <c r="IA11" s="173"/>
      <c r="IB11" s="173"/>
      <c r="IC11" s="174"/>
      <c r="ID11" s="173"/>
      <c r="IE11" s="173"/>
      <c r="IF11" s="173"/>
      <c r="IG11" s="174"/>
      <c r="IH11" s="173"/>
      <c r="II11" s="173"/>
      <c r="IJ11" s="173"/>
      <c r="IK11" s="174"/>
      <c r="IL11" s="173"/>
      <c r="IM11" s="174"/>
      <c r="IN11" s="173"/>
      <c r="IO11" s="174"/>
      <c r="IP11" s="173"/>
      <c r="IQ11" s="174"/>
      <c r="IR11" s="173"/>
      <c r="IS11" s="174"/>
      <c r="IT11" s="173"/>
      <c r="IU11" s="174"/>
      <c r="IV11" s="173"/>
      <c r="IW11" s="174"/>
      <c r="IX11" s="174"/>
      <c r="IY11" s="174"/>
      <c r="IZ11" s="174"/>
      <c r="JA11" s="174"/>
      <c r="JB11" s="174"/>
      <c r="JC11" s="174"/>
      <c r="JD11" s="174"/>
      <c r="JE11" s="174"/>
      <c r="JF11" s="174"/>
      <c r="JG11" s="174"/>
      <c r="JH11" s="174"/>
      <c r="JI11" s="174"/>
      <c r="JJ11" s="174"/>
      <c r="JK11" s="174"/>
      <c r="JL11" s="174"/>
      <c r="JM11" s="174"/>
      <c r="JN11" s="174"/>
      <c r="JO11" s="174"/>
      <c r="JP11" s="174"/>
      <c r="JQ11" s="174"/>
      <c r="JR11" s="174"/>
      <c r="JS11" s="174"/>
      <c r="JT11" s="174"/>
      <c r="JU11" s="174"/>
      <c r="JV11" s="174"/>
      <c r="JW11" s="174"/>
      <c r="JX11" s="174"/>
      <c r="JY11" s="174"/>
      <c r="JZ11" s="174"/>
      <c r="KA11" s="174"/>
      <c r="KB11" s="174"/>
      <c r="KC11" s="174"/>
      <c r="KD11" s="174"/>
      <c r="KE11" s="174"/>
      <c r="KF11" s="174"/>
      <c r="KG11" s="174"/>
      <c r="KH11" s="174"/>
      <c r="KI11" s="174"/>
      <c r="KJ11" s="174"/>
      <c r="KK11" s="174"/>
      <c r="KL11" s="174"/>
      <c r="KM11" s="174"/>
      <c r="KN11" s="174"/>
      <c r="KO11" s="174"/>
      <c r="KP11" s="174"/>
      <c r="KQ11" s="174"/>
      <c r="KR11" s="174"/>
      <c r="KS11" s="174"/>
      <c r="KT11" s="174"/>
      <c r="KU11" s="174"/>
      <c r="KV11" s="174"/>
      <c r="KW11" s="174"/>
      <c r="KX11" s="174"/>
      <c r="KY11" s="174"/>
      <c r="KZ11" s="174"/>
      <c r="LA11" s="174"/>
      <c r="LB11" s="174"/>
      <c r="LC11" s="174"/>
      <c r="LD11" s="174"/>
      <c r="LE11" s="174"/>
      <c r="LF11" s="174"/>
      <c r="LG11" s="174"/>
      <c r="LH11" s="174"/>
      <c r="LI11" s="174"/>
      <c r="LJ11" s="174"/>
      <c r="LK11" s="174"/>
      <c r="LL11" s="174"/>
      <c r="LM11" s="174"/>
      <c r="LN11" s="174"/>
      <c r="LO11" s="174"/>
      <c r="LP11" s="174"/>
      <c r="LQ11" s="174"/>
      <c r="LR11" s="172"/>
      <c r="LS11" s="172"/>
      <c r="LT11" s="172"/>
      <c r="LU11" s="172"/>
      <c r="LV11" s="172"/>
      <c r="LW11" s="172"/>
      <c r="LX11" s="172"/>
      <c r="LY11" s="172"/>
      <c r="LZ11" s="172"/>
      <c r="MA11" s="172"/>
      <c r="MB11" s="172"/>
      <c r="MC11" s="172"/>
      <c r="MD11" s="172"/>
      <c r="ME11" s="172"/>
      <c r="MF11" s="172"/>
      <c r="MG11" s="172"/>
      <c r="MH11" s="172"/>
      <c r="MI11" s="172"/>
      <c r="MJ11" s="172"/>
      <c r="MK11" s="172"/>
      <c r="ML11" s="172"/>
      <c r="MM11" s="172"/>
      <c r="MN11" s="172"/>
      <c r="MO11" s="172"/>
      <c r="MP11" s="172"/>
      <c r="MQ11" s="172"/>
      <c r="MR11" s="172"/>
      <c r="MS11" s="172"/>
      <c r="MT11" s="172"/>
      <c r="MU11" s="172"/>
      <c r="MV11" s="172"/>
      <c r="MW11" s="172"/>
      <c r="MX11" s="172"/>
      <c r="MY11" s="172"/>
      <c r="MZ11" s="172"/>
      <c r="NA11" s="172"/>
      <c r="NB11" s="172"/>
      <c r="NC11" s="172"/>
      <c r="ND11" s="172"/>
      <c r="NE11" s="172"/>
      <c r="NF11" s="172"/>
      <c r="NG11" s="172"/>
      <c r="NH11" s="172"/>
      <c r="NI11" s="172"/>
      <c r="NJ11" s="172"/>
      <c r="NK11" s="172"/>
      <c r="NL11" s="172"/>
      <c r="NM11" s="172"/>
      <c r="NN11" s="172"/>
      <c r="NO11" s="172"/>
      <c r="NP11" s="172"/>
      <c r="NQ11" s="172"/>
      <c r="NR11" s="172"/>
      <c r="NS11" s="172"/>
      <c r="NT11" s="172"/>
      <c r="NU11" s="172"/>
      <c r="NV11" s="172"/>
      <c r="NW11" s="172"/>
      <c r="NX11" s="172"/>
      <c r="NY11" s="172"/>
      <c r="NZ11" s="172"/>
      <c r="OA11" s="172"/>
      <c r="OB11" s="172"/>
      <c r="OC11" s="172"/>
      <c r="OD11" s="172"/>
      <c r="OE11" s="172"/>
      <c r="OF11" s="172"/>
      <c r="OG11" s="172"/>
      <c r="OH11" s="172"/>
      <c r="OI11" s="172"/>
      <c r="OJ11" s="172"/>
      <c r="OK11" s="172"/>
      <c r="OL11" s="172"/>
      <c r="OM11" s="172"/>
      <c r="ON11" s="172"/>
      <c r="OO11" s="172"/>
      <c r="OP11" s="172"/>
      <c r="OQ11" s="172"/>
      <c r="OR11" s="172"/>
      <c r="OS11" s="172"/>
      <c r="OT11" s="172"/>
      <c r="OU11" s="172"/>
      <c r="OV11" s="172"/>
      <c r="OW11" s="172"/>
      <c r="OX11" s="172"/>
      <c r="OY11" s="172"/>
      <c r="OZ11" s="172"/>
      <c r="PA11" s="172"/>
      <c r="PB11" s="172"/>
      <c r="PC11" s="172"/>
      <c r="PD11" s="172"/>
      <c r="PE11" s="172"/>
      <c r="PF11" s="172"/>
      <c r="PG11" s="172"/>
      <c r="PH11" s="172"/>
      <c r="PI11" s="172"/>
      <c r="PJ11" s="172"/>
      <c r="PK11" s="172"/>
      <c r="PL11" s="172"/>
      <c r="PM11" s="172"/>
      <c r="PN11" s="172"/>
      <c r="PO11" s="172"/>
      <c r="PP11" s="172"/>
      <c r="PQ11" s="172"/>
      <c r="PR11" s="172"/>
      <c r="PS11" s="172"/>
      <c r="PT11" s="172"/>
      <c r="PU11" s="172"/>
      <c r="PV11" s="172"/>
      <c r="PW11" s="172"/>
      <c r="PX11" s="172"/>
      <c r="PY11" s="172"/>
      <c r="PZ11" s="172"/>
      <c r="QA11" s="172"/>
      <c r="QB11" s="172"/>
      <c r="QC11" s="172"/>
      <c r="QD11" s="172"/>
      <c r="QE11" s="172"/>
      <c r="QF11" s="172"/>
      <c r="QG11" s="172"/>
      <c r="QH11" s="172"/>
      <c r="QI11" s="172"/>
      <c r="QJ11" s="172"/>
      <c r="QK11" s="172"/>
      <c r="QL11" s="172"/>
      <c r="QM11" s="172"/>
      <c r="QN11" s="172"/>
      <c r="QO11" s="172"/>
      <c r="QP11" s="172"/>
      <c r="QQ11" s="172"/>
      <c r="QR11" s="172"/>
      <c r="QS11" s="172"/>
      <c r="QT11" s="172"/>
      <c r="QU11" s="172"/>
      <c r="QV11" s="172"/>
      <c r="QW11" s="172"/>
      <c r="QX11" s="172"/>
      <c r="QY11" s="172"/>
      <c r="QZ11" s="172"/>
      <c r="RA11" s="172"/>
      <c r="RB11" s="172"/>
      <c r="RC11" s="172"/>
      <c r="RD11" s="172"/>
      <c r="RE11" s="172"/>
      <c r="RF11" s="172"/>
      <c r="RG11" s="172"/>
      <c r="RH11" s="172"/>
      <c r="RI11" s="172"/>
      <c r="RJ11" s="172"/>
      <c r="RK11" s="172"/>
      <c r="RL11" s="172"/>
      <c r="RM11" s="172"/>
      <c r="RN11" s="172"/>
      <c r="RO11" s="172"/>
      <c r="RP11" s="172"/>
      <c r="RQ11" s="172"/>
      <c r="RR11" s="172"/>
      <c r="RS11" s="172"/>
      <c r="RT11" s="172"/>
      <c r="RU11" s="172"/>
      <c r="RV11" s="172"/>
      <c r="RW11" s="172"/>
      <c r="RX11" s="172"/>
      <c r="RY11" s="172"/>
      <c r="RZ11" s="172"/>
      <c r="SA11" s="172"/>
      <c r="SB11" s="172"/>
      <c r="SC11" s="172"/>
      <c r="SD11" s="172"/>
      <c r="SE11" s="172"/>
      <c r="SF11" s="172"/>
      <c r="SG11" s="172"/>
      <c r="SH11" s="172"/>
      <c r="SI11" s="172"/>
      <c r="SJ11" s="172"/>
      <c r="SK11" s="172"/>
      <c r="SL11" s="172"/>
      <c r="SM11" s="172"/>
      <c r="SN11" s="172"/>
      <c r="SO11" s="172"/>
      <c r="SP11" s="172"/>
      <c r="SQ11" s="172"/>
      <c r="SR11" s="172"/>
      <c r="SS11" s="172"/>
    </row>
    <row r="12" spans="1:513" ht="29.25" customHeight="1" thickTop="1" thickBot="1">
      <c r="A12" s="165" t="s">
        <v>260</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4"/>
      <c r="HZ12" s="173"/>
      <c r="IA12" s="173"/>
      <c r="IB12" s="173"/>
      <c r="IC12" s="174"/>
      <c r="ID12" s="173"/>
      <c r="IE12" s="173"/>
      <c r="IF12" s="173"/>
      <c r="IG12" s="174"/>
      <c r="IH12" s="173"/>
      <c r="II12" s="173"/>
      <c r="IJ12" s="173"/>
      <c r="IK12" s="174"/>
      <c r="IL12" s="173"/>
      <c r="IM12" s="174"/>
      <c r="IN12" s="173"/>
      <c r="IO12" s="174"/>
      <c r="IP12" s="173"/>
      <c r="IQ12" s="174"/>
      <c r="IR12" s="173"/>
      <c r="IS12" s="174"/>
      <c r="IT12" s="173"/>
      <c r="IU12" s="174"/>
      <c r="IV12" s="173"/>
      <c r="IW12" s="174"/>
      <c r="IX12" s="174"/>
      <c r="IY12" s="174"/>
      <c r="IZ12" s="174"/>
      <c r="JA12" s="174"/>
      <c r="JB12" s="174"/>
      <c r="JC12" s="174"/>
      <c r="JD12" s="174"/>
      <c r="JE12" s="174"/>
      <c r="JF12" s="174"/>
      <c r="JG12" s="174"/>
      <c r="JH12" s="174"/>
      <c r="JI12" s="174"/>
      <c r="JJ12" s="174"/>
      <c r="JK12" s="174"/>
      <c r="JL12" s="174"/>
      <c r="JM12" s="174"/>
      <c r="JN12" s="174"/>
      <c r="JO12" s="174"/>
      <c r="JP12" s="174"/>
      <c r="JQ12" s="174"/>
      <c r="JR12" s="174"/>
      <c r="JS12" s="174"/>
      <c r="JT12" s="174"/>
      <c r="JU12" s="174"/>
      <c r="JV12" s="174"/>
      <c r="JW12" s="174"/>
      <c r="JX12" s="174"/>
      <c r="JY12" s="174"/>
      <c r="JZ12" s="174"/>
      <c r="KA12" s="174"/>
      <c r="KB12" s="174"/>
      <c r="KC12" s="174"/>
      <c r="KD12" s="174"/>
      <c r="KE12" s="174"/>
      <c r="KF12" s="174"/>
      <c r="KG12" s="174"/>
      <c r="KH12" s="174"/>
      <c r="KI12" s="174"/>
      <c r="KJ12" s="174"/>
      <c r="KK12" s="174"/>
      <c r="KL12" s="174"/>
      <c r="KM12" s="174"/>
      <c r="KN12" s="174"/>
      <c r="KO12" s="174"/>
      <c r="KP12" s="174"/>
      <c r="KQ12" s="174"/>
      <c r="KR12" s="174"/>
      <c r="KS12" s="174"/>
      <c r="KT12" s="174"/>
      <c r="KU12" s="174"/>
      <c r="KV12" s="174"/>
      <c r="KW12" s="174"/>
      <c r="KX12" s="174"/>
      <c r="KY12" s="174"/>
      <c r="KZ12" s="174"/>
      <c r="LA12" s="174"/>
      <c r="LB12" s="174"/>
      <c r="LC12" s="174"/>
      <c r="LD12" s="174"/>
      <c r="LE12" s="174"/>
      <c r="LF12" s="174"/>
      <c r="LG12" s="174"/>
      <c r="LH12" s="174"/>
      <c r="LI12" s="174"/>
      <c r="LJ12" s="174"/>
      <c r="LK12" s="174"/>
      <c r="LL12" s="174"/>
      <c r="LM12" s="174"/>
      <c r="LN12" s="174"/>
      <c r="LO12" s="174"/>
      <c r="LP12" s="174"/>
      <c r="LQ12" s="174"/>
      <c r="LR12" s="179"/>
      <c r="LS12" s="179"/>
      <c r="LT12" s="179"/>
      <c r="LU12" s="179"/>
      <c r="LV12" s="179"/>
      <c r="LW12" s="179"/>
      <c r="LX12" s="179"/>
      <c r="LY12" s="179"/>
      <c r="LZ12" s="179"/>
      <c r="MA12" s="179"/>
      <c r="MB12" s="179"/>
      <c r="MC12" s="179"/>
      <c r="MD12" s="179"/>
      <c r="ME12" s="179"/>
      <c r="MF12" s="179"/>
      <c r="MG12" s="179"/>
      <c r="MH12" s="179"/>
      <c r="MI12" s="179"/>
      <c r="MJ12" s="179"/>
      <c r="MK12" s="179"/>
      <c r="ML12" s="179"/>
      <c r="MM12" s="179"/>
      <c r="MN12" s="179"/>
      <c r="MO12" s="179"/>
      <c r="MP12" s="179"/>
      <c r="MQ12" s="179"/>
      <c r="MR12" s="179"/>
      <c r="MS12" s="179"/>
      <c r="MT12" s="179"/>
      <c r="MU12" s="179"/>
      <c r="MV12" s="179"/>
      <c r="MW12" s="179"/>
      <c r="MX12" s="179"/>
      <c r="MY12" s="179"/>
      <c r="MZ12" s="179"/>
      <c r="NA12" s="179"/>
      <c r="NB12" s="179"/>
      <c r="NC12" s="179"/>
      <c r="ND12" s="179"/>
      <c r="NE12" s="179"/>
      <c r="NF12" s="179"/>
      <c r="NG12" s="179"/>
      <c r="NH12" s="179"/>
      <c r="NI12" s="179"/>
      <c r="NJ12" s="179"/>
      <c r="NK12" s="179"/>
      <c r="NL12" s="179"/>
      <c r="NM12" s="179"/>
      <c r="NN12" s="179"/>
      <c r="NO12" s="179"/>
      <c r="NP12" s="179"/>
      <c r="NQ12" s="179"/>
      <c r="NR12" s="179"/>
      <c r="NS12" s="179"/>
      <c r="NT12" s="179"/>
      <c r="NU12" s="179"/>
      <c r="NV12" s="179"/>
      <c r="NW12" s="179"/>
      <c r="NX12" s="179"/>
      <c r="NY12" s="179"/>
      <c r="NZ12" s="179"/>
      <c r="OA12" s="179"/>
      <c r="OB12" s="179"/>
      <c r="OC12" s="179"/>
      <c r="OD12" s="179"/>
      <c r="OE12" s="179"/>
      <c r="OF12" s="179"/>
      <c r="OG12" s="179"/>
      <c r="OH12" s="179"/>
      <c r="OI12" s="179"/>
      <c r="OJ12" s="179"/>
      <c r="OK12" s="179"/>
      <c r="OL12" s="179"/>
      <c r="OM12" s="179"/>
      <c r="ON12" s="179"/>
      <c r="OO12" s="179"/>
      <c r="OP12" s="179"/>
      <c r="OQ12" s="179"/>
      <c r="OR12" s="179"/>
      <c r="OS12" s="179"/>
      <c r="OT12" s="179"/>
      <c r="OU12" s="179"/>
      <c r="OV12" s="179"/>
      <c r="OW12" s="179"/>
      <c r="OX12" s="179"/>
      <c r="OY12" s="179"/>
      <c r="OZ12" s="179"/>
      <c r="PA12" s="179"/>
      <c r="PB12" s="179"/>
      <c r="PC12" s="179"/>
      <c r="PD12" s="179"/>
      <c r="PE12" s="179"/>
      <c r="PF12" s="179"/>
      <c r="PG12" s="179"/>
      <c r="PH12" s="179"/>
      <c r="PI12" s="179"/>
      <c r="PJ12" s="179"/>
      <c r="PK12" s="179"/>
      <c r="PL12" s="179"/>
      <c r="PM12" s="179"/>
      <c r="PN12" s="179"/>
      <c r="PO12" s="179"/>
      <c r="PP12" s="179"/>
      <c r="PQ12" s="179"/>
      <c r="PR12" s="179"/>
      <c r="PS12" s="179"/>
      <c r="PT12" s="179"/>
      <c r="PU12" s="179"/>
      <c r="PV12" s="179"/>
      <c r="PW12" s="179"/>
      <c r="PX12" s="179"/>
      <c r="PY12" s="179"/>
      <c r="PZ12" s="179"/>
      <c r="QA12" s="179"/>
      <c r="QB12" s="179"/>
      <c r="QC12" s="179"/>
      <c r="QD12" s="179"/>
      <c r="QE12" s="179"/>
      <c r="QF12" s="179"/>
      <c r="QG12" s="179"/>
      <c r="QH12" s="179"/>
      <c r="QI12" s="179"/>
      <c r="QJ12" s="179"/>
      <c r="QK12" s="179"/>
      <c r="QL12" s="179"/>
      <c r="QM12" s="179"/>
      <c r="QN12" s="179"/>
      <c r="QO12" s="179"/>
      <c r="QP12" s="179"/>
      <c r="QQ12" s="179"/>
      <c r="QR12" s="179"/>
      <c r="QS12" s="179"/>
      <c r="QT12" s="179"/>
      <c r="QU12" s="179"/>
      <c r="QV12" s="179"/>
      <c r="QW12" s="179"/>
      <c r="QX12" s="179"/>
      <c r="QY12" s="179"/>
      <c r="QZ12" s="179"/>
      <c r="RA12" s="179"/>
      <c r="RB12" s="179"/>
      <c r="RC12" s="179"/>
      <c r="RD12" s="179"/>
      <c r="RE12" s="179"/>
      <c r="RF12" s="179"/>
      <c r="RG12" s="179"/>
      <c r="RH12" s="179"/>
      <c r="RI12" s="172"/>
      <c r="RJ12" s="179"/>
      <c r="RK12" s="179"/>
      <c r="RL12" s="179"/>
      <c r="RM12" s="172"/>
      <c r="RN12" s="172"/>
      <c r="RO12" s="172"/>
      <c r="RP12" s="172"/>
      <c r="RQ12" s="172"/>
      <c r="RR12" s="172"/>
      <c r="RS12" s="172"/>
      <c r="RT12" s="172"/>
      <c r="RU12" s="172"/>
      <c r="RV12" s="172"/>
      <c r="RW12" s="172"/>
      <c r="RX12" s="172"/>
      <c r="RY12" s="172"/>
      <c r="RZ12" s="172"/>
      <c r="SA12" s="172"/>
      <c r="SB12" s="172"/>
      <c r="SC12" s="172"/>
      <c r="SD12" s="172"/>
      <c r="SE12" s="172"/>
      <c r="SF12" s="172"/>
      <c r="SG12" s="172"/>
      <c r="SH12" s="172"/>
      <c r="SI12" s="172"/>
      <c r="SJ12" s="172"/>
      <c r="SK12" s="172"/>
      <c r="SL12" s="172"/>
      <c r="SM12" s="172"/>
      <c r="SN12" s="172"/>
      <c r="SO12" s="172"/>
      <c r="SP12" s="172"/>
      <c r="SQ12" s="172"/>
      <c r="SR12" s="172"/>
      <c r="SS12" s="172"/>
    </row>
    <row r="13" spans="1:513" ht="29.25" customHeight="1" thickTop="1" thickBot="1">
      <c r="A13" s="165" t="s">
        <v>261</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4"/>
      <c r="HZ13" s="173"/>
      <c r="IA13" s="173"/>
      <c r="IB13" s="173"/>
      <c r="IC13" s="174"/>
      <c r="ID13" s="173"/>
      <c r="IE13" s="173"/>
      <c r="IF13" s="173"/>
      <c r="IG13" s="174"/>
      <c r="IH13" s="173"/>
      <c r="II13" s="173"/>
      <c r="IJ13" s="173"/>
      <c r="IK13" s="174"/>
      <c r="IL13" s="173"/>
      <c r="IM13" s="174"/>
      <c r="IN13" s="173"/>
      <c r="IO13" s="174"/>
      <c r="IP13" s="173"/>
      <c r="IQ13" s="174"/>
      <c r="IR13" s="173"/>
      <c r="IS13" s="174"/>
      <c r="IT13" s="173"/>
      <c r="IU13" s="174"/>
      <c r="IV13" s="173"/>
      <c r="IW13" s="174"/>
      <c r="IX13" s="174"/>
      <c r="IY13" s="174"/>
      <c r="IZ13" s="174"/>
      <c r="JA13" s="174"/>
      <c r="JB13" s="174"/>
      <c r="JC13" s="174"/>
      <c r="JD13" s="174"/>
      <c r="JE13" s="174"/>
      <c r="JF13" s="174"/>
      <c r="JG13" s="174"/>
      <c r="JH13" s="174"/>
      <c r="JI13" s="174"/>
      <c r="JJ13" s="174"/>
      <c r="JK13" s="174"/>
      <c r="JL13" s="174"/>
      <c r="JM13" s="174"/>
      <c r="JN13" s="174"/>
      <c r="JO13" s="174"/>
      <c r="JP13" s="174"/>
      <c r="JQ13" s="174"/>
      <c r="JR13" s="174"/>
      <c r="JS13" s="174"/>
      <c r="JT13" s="174"/>
      <c r="JU13" s="174"/>
      <c r="JV13" s="174"/>
      <c r="JW13" s="174"/>
      <c r="JX13" s="174"/>
      <c r="JY13" s="174"/>
      <c r="JZ13" s="174"/>
      <c r="KA13" s="174"/>
      <c r="KB13" s="174"/>
      <c r="KC13" s="174"/>
      <c r="KD13" s="174"/>
      <c r="KE13" s="174"/>
      <c r="KF13" s="174"/>
      <c r="KG13" s="174"/>
      <c r="KH13" s="174"/>
      <c r="KI13" s="174"/>
      <c r="KJ13" s="174"/>
      <c r="KK13" s="174"/>
      <c r="KL13" s="174"/>
      <c r="KM13" s="174"/>
      <c r="KN13" s="174"/>
      <c r="KO13" s="174"/>
      <c r="KP13" s="174"/>
      <c r="KQ13" s="174"/>
      <c r="KR13" s="174"/>
      <c r="KS13" s="174"/>
      <c r="KT13" s="174"/>
      <c r="KU13" s="174"/>
      <c r="KV13" s="174"/>
      <c r="KW13" s="174"/>
      <c r="KX13" s="174"/>
      <c r="KY13" s="174"/>
      <c r="KZ13" s="174"/>
      <c r="LA13" s="174"/>
      <c r="LB13" s="174"/>
      <c r="LC13" s="174"/>
      <c r="LD13" s="174"/>
      <c r="LE13" s="174"/>
      <c r="LF13" s="174"/>
      <c r="LG13" s="174"/>
      <c r="LH13" s="174"/>
      <c r="LI13" s="174"/>
      <c r="LJ13" s="174"/>
      <c r="LK13" s="174"/>
      <c r="LL13" s="174"/>
      <c r="LM13" s="174"/>
      <c r="LN13" s="174"/>
      <c r="LO13" s="174"/>
      <c r="LP13" s="174"/>
      <c r="LQ13" s="174"/>
      <c r="LR13" s="179"/>
      <c r="LS13" s="179"/>
      <c r="LT13" s="179"/>
      <c r="LU13" s="179"/>
      <c r="LV13" s="179"/>
      <c r="LW13" s="179"/>
      <c r="LX13" s="179"/>
      <c r="LY13" s="179"/>
      <c r="LZ13" s="179"/>
      <c r="MA13" s="179"/>
      <c r="MB13" s="179"/>
      <c r="MC13" s="179"/>
      <c r="MD13" s="179"/>
      <c r="ME13" s="179"/>
      <c r="MF13" s="179"/>
      <c r="MG13" s="179"/>
      <c r="MH13" s="179"/>
      <c r="MI13" s="179"/>
      <c r="MJ13" s="179"/>
      <c r="MK13" s="179"/>
      <c r="ML13" s="179"/>
      <c r="MM13" s="179"/>
      <c r="MN13" s="179"/>
      <c r="MO13" s="179"/>
      <c r="MP13" s="179"/>
      <c r="MQ13" s="179"/>
      <c r="MR13" s="179"/>
      <c r="MS13" s="179"/>
      <c r="MT13" s="179"/>
      <c r="MU13" s="179"/>
      <c r="MV13" s="179"/>
      <c r="MW13" s="179"/>
      <c r="MX13" s="179"/>
      <c r="MY13" s="179"/>
      <c r="MZ13" s="179"/>
      <c r="NA13" s="179"/>
      <c r="NB13" s="179"/>
      <c r="NC13" s="179"/>
      <c r="ND13" s="179"/>
      <c r="NE13" s="179"/>
      <c r="NF13" s="179"/>
      <c r="NG13" s="179"/>
      <c r="NH13" s="179"/>
      <c r="NI13" s="179"/>
      <c r="NJ13" s="179"/>
      <c r="NK13" s="179"/>
      <c r="NL13" s="179"/>
      <c r="NM13" s="179"/>
      <c r="NN13" s="179"/>
      <c r="NO13" s="179"/>
      <c r="NP13" s="179"/>
      <c r="NQ13" s="179"/>
      <c r="NR13" s="179"/>
      <c r="NS13" s="179"/>
      <c r="NT13" s="179"/>
      <c r="NU13" s="179"/>
      <c r="NV13" s="179"/>
      <c r="NW13" s="179"/>
      <c r="NX13" s="179"/>
      <c r="NY13" s="179"/>
      <c r="NZ13" s="179"/>
      <c r="OA13" s="179"/>
      <c r="OB13" s="179"/>
      <c r="OC13" s="179"/>
      <c r="OD13" s="179"/>
      <c r="OE13" s="179"/>
      <c r="OF13" s="179"/>
      <c r="OG13" s="179"/>
      <c r="OH13" s="179"/>
      <c r="OI13" s="179"/>
      <c r="OJ13" s="179"/>
      <c r="OK13" s="179"/>
      <c r="OL13" s="179"/>
      <c r="OM13" s="179"/>
      <c r="ON13" s="179"/>
      <c r="OO13" s="179"/>
      <c r="OP13" s="179"/>
      <c r="OQ13" s="179"/>
      <c r="OR13" s="179"/>
      <c r="OS13" s="179"/>
      <c r="OT13" s="179"/>
      <c r="OU13" s="179"/>
      <c r="OV13" s="179"/>
      <c r="OW13" s="179"/>
      <c r="OX13" s="179"/>
      <c r="OY13" s="179"/>
      <c r="OZ13" s="179"/>
      <c r="PA13" s="179"/>
      <c r="PB13" s="179"/>
      <c r="PC13" s="179"/>
      <c r="PD13" s="179"/>
      <c r="PE13" s="179"/>
      <c r="PF13" s="179"/>
      <c r="PG13" s="179"/>
      <c r="PH13" s="179"/>
      <c r="PI13" s="179"/>
      <c r="PJ13" s="179"/>
      <c r="PK13" s="179"/>
      <c r="PL13" s="179"/>
      <c r="PM13" s="179"/>
      <c r="PN13" s="179"/>
      <c r="PO13" s="179"/>
      <c r="PP13" s="179"/>
      <c r="PQ13" s="179"/>
      <c r="PR13" s="179"/>
      <c r="PS13" s="179"/>
      <c r="PT13" s="179"/>
      <c r="PU13" s="179"/>
      <c r="PV13" s="179"/>
      <c r="PW13" s="179"/>
      <c r="PX13" s="179"/>
      <c r="PY13" s="179"/>
      <c r="PZ13" s="179"/>
      <c r="QA13" s="179"/>
      <c r="QB13" s="179"/>
      <c r="QC13" s="179"/>
      <c r="QD13" s="179"/>
      <c r="QE13" s="179"/>
      <c r="QF13" s="179"/>
      <c r="QG13" s="179"/>
      <c r="QH13" s="179"/>
      <c r="QI13" s="179"/>
      <c r="QJ13" s="179"/>
      <c r="QK13" s="179"/>
      <c r="QL13" s="179"/>
      <c r="QM13" s="179"/>
      <c r="QN13" s="179"/>
      <c r="QO13" s="179"/>
      <c r="QP13" s="179"/>
      <c r="QQ13" s="179"/>
      <c r="QR13" s="179"/>
      <c r="QS13" s="179"/>
      <c r="QT13" s="179"/>
      <c r="QU13" s="179"/>
      <c r="QV13" s="179"/>
      <c r="QW13" s="179"/>
      <c r="QX13" s="179"/>
      <c r="QY13" s="179"/>
      <c r="QZ13" s="179"/>
      <c r="RA13" s="179"/>
      <c r="RB13" s="179"/>
      <c r="RC13" s="179"/>
      <c r="RD13" s="179"/>
      <c r="RE13" s="179"/>
      <c r="RF13" s="179"/>
      <c r="RG13" s="179"/>
      <c r="RH13" s="179"/>
      <c r="RI13" s="172"/>
      <c r="RJ13" s="179"/>
      <c r="RK13" s="179"/>
      <c r="RL13" s="179"/>
      <c r="RM13" s="172"/>
      <c r="RN13" s="172"/>
      <c r="RO13" s="172"/>
      <c r="RP13" s="172"/>
      <c r="RQ13" s="172"/>
      <c r="RR13" s="172"/>
      <c r="RS13" s="172"/>
      <c r="RT13" s="172"/>
      <c r="RU13" s="172"/>
      <c r="RV13" s="172"/>
      <c r="RW13" s="172"/>
      <c r="RX13" s="172"/>
      <c r="RY13" s="172"/>
      <c r="RZ13" s="172"/>
      <c r="SA13" s="172"/>
      <c r="SB13" s="172"/>
      <c r="SC13" s="172"/>
      <c r="SD13" s="172"/>
      <c r="SE13" s="172"/>
      <c r="SF13" s="172"/>
      <c r="SG13" s="172"/>
      <c r="SH13" s="172"/>
      <c r="SI13" s="172"/>
      <c r="SJ13" s="172"/>
      <c r="SK13" s="172"/>
      <c r="SL13" s="172"/>
      <c r="SM13" s="172"/>
      <c r="SN13" s="172"/>
      <c r="SO13" s="172"/>
      <c r="SP13" s="172"/>
      <c r="SQ13" s="172"/>
      <c r="SR13" s="172"/>
      <c r="SS13" s="172"/>
    </row>
    <row r="14" spans="1:513" ht="30.75" customHeight="1" thickTop="1" thickBot="1">
      <c r="A14" s="160" t="s">
        <v>262</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c r="GY14" s="173"/>
      <c r="GZ14" s="173"/>
      <c r="HA14" s="173"/>
      <c r="HB14" s="173"/>
      <c r="HC14" s="173"/>
      <c r="HD14" s="173"/>
      <c r="HE14" s="173"/>
      <c r="HF14" s="173"/>
      <c r="HG14" s="173"/>
      <c r="HH14" s="173"/>
      <c r="HI14" s="173"/>
      <c r="HJ14" s="173"/>
      <c r="HK14" s="173"/>
      <c r="HL14" s="173"/>
      <c r="HM14" s="173"/>
      <c r="HN14" s="173"/>
      <c r="HO14" s="173"/>
      <c r="HP14" s="173"/>
      <c r="HQ14" s="173"/>
      <c r="HR14" s="173"/>
      <c r="HS14" s="173"/>
      <c r="HT14" s="173"/>
      <c r="HU14" s="173"/>
      <c r="HV14" s="173"/>
      <c r="HW14" s="173"/>
      <c r="HX14" s="173"/>
      <c r="HY14" s="174"/>
      <c r="HZ14" s="173"/>
      <c r="IA14" s="173"/>
      <c r="IB14" s="173"/>
      <c r="IC14" s="174"/>
      <c r="ID14" s="173"/>
      <c r="IE14" s="173"/>
      <c r="IF14" s="173"/>
      <c r="IG14" s="174"/>
      <c r="IH14" s="173"/>
      <c r="II14" s="173"/>
      <c r="IJ14" s="173"/>
      <c r="IK14" s="174"/>
      <c r="IL14" s="173"/>
      <c r="IM14" s="174"/>
      <c r="IN14" s="173"/>
      <c r="IO14" s="174"/>
      <c r="IP14" s="173"/>
      <c r="IQ14" s="174"/>
      <c r="IR14" s="173"/>
      <c r="IS14" s="174"/>
      <c r="IT14" s="173"/>
      <c r="IU14" s="174"/>
      <c r="IV14" s="173"/>
      <c r="IW14" s="174"/>
      <c r="IX14" s="174"/>
      <c r="IY14" s="174"/>
      <c r="IZ14" s="174"/>
      <c r="JA14" s="174"/>
      <c r="JB14" s="174"/>
      <c r="JC14" s="174"/>
      <c r="JD14" s="174"/>
      <c r="JE14" s="174"/>
      <c r="JF14" s="174"/>
      <c r="JG14" s="174"/>
      <c r="JH14" s="174"/>
      <c r="JI14" s="174"/>
      <c r="JJ14" s="174"/>
      <c r="JK14" s="174"/>
      <c r="JL14" s="174"/>
      <c r="JM14" s="174"/>
      <c r="JN14" s="174"/>
      <c r="JO14" s="174"/>
      <c r="JP14" s="174"/>
      <c r="JQ14" s="174"/>
      <c r="JR14" s="174"/>
      <c r="JS14" s="174"/>
      <c r="JT14" s="174"/>
      <c r="JU14" s="174"/>
      <c r="JV14" s="174"/>
      <c r="JW14" s="174"/>
      <c r="JX14" s="174"/>
      <c r="JY14" s="174"/>
      <c r="JZ14" s="174"/>
      <c r="KA14" s="174"/>
      <c r="KB14" s="174"/>
      <c r="KC14" s="174"/>
      <c r="KD14" s="174"/>
      <c r="KE14" s="174"/>
      <c r="KF14" s="174"/>
      <c r="KG14" s="174"/>
      <c r="KH14" s="174"/>
      <c r="KI14" s="174"/>
      <c r="KJ14" s="174"/>
      <c r="KK14" s="174"/>
      <c r="KL14" s="174"/>
      <c r="KM14" s="174"/>
      <c r="KN14" s="174"/>
      <c r="KO14" s="174"/>
      <c r="KP14" s="174"/>
      <c r="KQ14" s="174"/>
      <c r="KR14" s="174"/>
      <c r="KS14" s="174"/>
      <c r="KT14" s="174"/>
      <c r="KU14" s="174"/>
      <c r="KV14" s="174"/>
      <c r="KW14" s="174"/>
      <c r="KX14" s="174"/>
      <c r="KY14" s="174"/>
      <c r="KZ14" s="174"/>
      <c r="LA14" s="174"/>
      <c r="LB14" s="174"/>
      <c r="LC14" s="174"/>
      <c r="LD14" s="174"/>
      <c r="LE14" s="174"/>
      <c r="LF14" s="174"/>
      <c r="LG14" s="174"/>
      <c r="LH14" s="174"/>
      <c r="LI14" s="174"/>
      <c r="LJ14" s="174"/>
      <c r="LK14" s="174"/>
      <c r="LL14" s="174"/>
      <c r="LM14" s="174"/>
      <c r="LN14" s="174"/>
      <c r="LO14" s="174"/>
      <c r="LP14" s="174"/>
      <c r="LQ14" s="174"/>
      <c r="LR14" s="179"/>
      <c r="LS14" s="179"/>
      <c r="LT14" s="179"/>
      <c r="LU14" s="179"/>
      <c r="LV14" s="179"/>
      <c r="LW14" s="179"/>
      <c r="LX14" s="179"/>
      <c r="LY14" s="179"/>
      <c r="LZ14" s="179"/>
      <c r="MA14" s="179"/>
      <c r="MB14" s="179"/>
      <c r="MC14" s="179"/>
      <c r="MD14" s="179"/>
      <c r="ME14" s="179"/>
      <c r="MF14" s="179"/>
      <c r="MG14" s="179"/>
      <c r="MH14" s="179"/>
      <c r="MI14" s="179"/>
      <c r="MJ14" s="179"/>
      <c r="MK14" s="179"/>
      <c r="ML14" s="179"/>
      <c r="MM14" s="179"/>
      <c r="MN14" s="179"/>
      <c r="MO14" s="179"/>
      <c r="MP14" s="179"/>
      <c r="MQ14" s="179"/>
      <c r="MR14" s="179"/>
      <c r="MS14" s="179"/>
      <c r="MT14" s="179"/>
      <c r="MU14" s="179"/>
      <c r="MV14" s="179"/>
      <c r="MW14" s="179"/>
      <c r="MX14" s="179"/>
      <c r="MY14" s="179"/>
      <c r="MZ14" s="179"/>
      <c r="NA14" s="179"/>
      <c r="NB14" s="179"/>
      <c r="NC14" s="179"/>
      <c r="ND14" s="179"/>
      <c r="NE14" s="179"/>
      <c r="NF14" s="179"/>
      <c r="NG14" s="179"/>
      <c r="NH14" s="179"/>
      <c r="NI14" s="179"/>
      <c r="NJ14" s="179"/>
      <c r="NK14" s="179"/>
      <c r="NL14" s="179"/>
      <c r="NM14" s="179"/>
      <c r="NN14" s="179"/>
      <c r="NO14" s="179"/>
      <c r="NP14" s="179"/>
      <c r="NQ14" s="179"/>
      <c r="NR14" s="179"/>
      <c r="NS14" s="179"/>
      <c r="NT14" s="179"/>
      <c r="NU14" s="179"/>
      <c r="NV14" s="179"/>
      <c r="NW14" s="179"/>
      <c r="NX14" s="179"/>
      <c r="NY14" s="179"/>
      <c r="NZ14" s="179"/>
      <c r="OA14" s="179"/>
      <c r="OB14" s="179"/>
      <c r="OC14" s="179"/>
      <c r="OD14" s="179"/>
      <c r="OE14" s="179"/>
      <c r="OF14" s="179"/>
      <c r="OG14" s="179"/>
      <c r="OH14" s="179"/>
      <c r="OI14" s="179"/>
      <c r="OJ14" s="179"/>
      <c r="OK14" s="179"/>
      <c r="OL14" s="179"/>
      <c r="OM14" s="179"/>
      <c r="ON14" s="179"/>
      <c r="OO14" s="179"/>
      <c r="OP14" s="179"/>
      <c r="OQ14" s="179"/>
      <c r="OR14" s="179"/>
      <c r="OS14" s="179"/>
      <c r="OT14" s="179"/>
      <c r="OU14" s="179"/>
      <c r="OV14" s="179"/>
      <c r="OW14" s="179"/>
      <c r="OX14" s="179"/>
      <c r="OY14" s="179"/>
      <c r="OZ14" s="179"/>
      <c r="PA14" s="179"/>
      <c r="PB14" s="179"/>
      <c r="PC14" s="179"/>
      <c r="PD14" s="179"/>
      <c r="PE14" s="179"/>
      <c r="PF14" s="179"/>
      <c r="PG14" s="179"/>
      <c r="PH14" s="179"/>
      <c r="PI14" s="179"/>
      <c r="PJ14" s="179"/>
      <c r="PK14" s="179"/>
      <c r="PL14" s="179"/>
      <c r="PM14" s="179"/>
      <c r="PN14" s="179"/>
      <c r="PO14" s="179"/>
      <c r="PP14" s="179"/>
      <c r="PQ14" s="179"/>
      <c r="PR14" s="179"/>
      <c r="PS14" s="179"/>
      <c r="PT14" s="179"/>
      <c r="PU14" s="179"/>
      <c r="PV14" s="179"/>
      <c r="PW14" s="179"/>
      <c r="PX14" s="179"/>
      <c r="PY14" s="179"/>
      <c r="PZ14" s="179"/>
      <c r="QA14" s="179"/>
      <c r="QB14" s="179"/>
      <c r="QC14" s="179"/>
      <c r="QD14" s="179"/>
      <c r="QE14" s="179"/>
      <c r="QF14" s="179"/>
      <c r="QG14" s="179"/>
      <c r="QH14" s="179"/>
      <c r="QI14" s="179"/>
      <c r="QJ14" s="179"/>
      <c r="QK14" s="179"/>
      <c r="QL14" s="179"/>
      <c r="QM14" s="179"/>
      <c r="QN14" s="179"/>
      <c r="QO14" s="179"/>
      <c r="QP14" s="179"/>
      <c r="QQ14" s="179"/>
      <c r="QR14" s="179"/>
      <c r="QS14" s="179"/>
      <c r="QT14" s="179"/>
      <c r="QU14" s="179"/>
      <c r="QV14" s="179"/>
      <c r="QW14" s="179"/>
      <c r="QX14" s="179"/>
      <c r="QY14" s="179"/>
      <c r="QZ14" s="179"/>
      <c r="RA14" s="179"/>
      <c r="RB14" s="179"/>
      <c r="RC14" s="179"/>
      <c r="RD14" s="179"/>
      <c r="RE14" s="179"/>
      <c r="RF14" s="179"/>
      <c r="RG14" s="179"/>
      <c r="RH14" s="179"/>
      <c r="RI14" s="172"/>
      <c r="RJ14" s="179"/>
      <c r="RK14" s="179"/>
      <c r="RL14" s="179"/>
      <c r="RM14" s="172"/>
      <c r="RN14" s="172"/>
      <c r="RO14" s="172"/>
      <c r="RP14" s="172"/>
      <c r="RQ14" s="172"/>
      <c r="RR14" s="172"/>
      <c r="RS14" s="172"/>
      <c r="RT14" s="172"/>
      <c r="RU14" s="172"/>
      <c r="RV14" s="172"/>
      <c r="RW14" s="172"/>
      <c r="RX14" s="172"/>
      <c r="RY14" s="172"/>
      <c r="RZ14" s="172"/>
      <c r="SA14" s="172"/>
      <c r="SB14" s="172"/>
      <c r="SC14" s="172"/>
      <c r="SD14" s="172"/>
      <c r="SE14" s="172"/>
      <c r="SF14" s="172"/>
      <c r="SG14" s="172"/>
      <c r="SH14" s="172"/>
      <c r="SI14" s="172"/>
      <c r="SJ14" s="172"/>
      <c r="SK14" s="172"/>
      <c r="SL14" s="172"/>
      <c r="SM14" s="172"/>
      <c r="SN14" s="172"/>
      <c r="SO14" s="172"/>
      <c r="SP14" s="172"/>
      <c r="SQ14" s="172"/>
      <c r="SR14" s="172"/>
      <c r="SS14" s="172"/>
    </row>
    <row r="15" spans="1:513" ht="15.75" customHeight="1" thickTop="1" thickBot="1">
      <c r="A15" s="165" t="s">
        <v>263</v>
      </c>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4"/>
      <c r="HZ15" s="173"/>
      <c r="IA15" s="173"/>
      <c r="IB15" s="173"/>
      <c r="IC15" s="174"/>
      <c r="ID15" s="173"/>
      <c r="IE15" s="173"/>
      <c r="IF15" s="173"/>
      <c r="IG15" s="174"/>
      <c r="IH15" s="173"/>
      <c r="II15" s="173"/>
      <c r="IJ15" s="173"/>
      <c r="IK15" s="174"/>
      <c r="IL15" s="173"/>
      <c r="IM15" s="174"/>
      <c r="IN15" s="173"/>
      <c r="IO15" s="174"/>
      <c r="IP15" s="173"/>
      <c r="IQ15" s="174"/>
      <c r="IR15" s="173"/>
      <c r="IS15" s="174"/>
      <c r="IT15" s="173"/>
      <c r="IU15" s="174"/>
      <c r="IV15" s="173"/>
      <c r="IW15" s="174"/>
      <c r="IX15" s="174"/>
      <c r="IY15" s="174"/>
      <c r="IZ15" s="174"/>
      <c r="JA15" s="174"/>
      <c r="JB15" s="174"/>
      <c r="JC15" s="174"/>
      <c r="JD15" s="174"/>
      <c r="JE15" s="174"/>
      <c r="JF15" s="174"/>
      <c r="JG15" s="174"/>
      <c r="JH15" s="174"/>
      <c r="JI15" s="174"/>
      <c r="JJ15" s="174"/>
      <c r="JK15" s="174"/>
      <c r="JL15" s="174"/>
      <c r="JM15" s="174"/>
      <c r="JN15" s="174"/>
      <c r="JO15" s="174"/>
      <c r="JP15" s="174"/>
      <c r="JQ15" s="174"/>
      <c r="JR15" s="174"/>
      <c r="JS15" s="174"/>
      <c r="JT15" s="174"/>
      <c r="JU15" s="174"/>
      <c r="JV15" s="174"/>
      <c r="JW15" s="174"/>
      <c r="JX15" s="174"/>
      <c r="JY15" s="174"/>
      <c r="JZ15" s="174"/>
      <c r="KA15" s="174"/>
      <c r="KB15" s="174"/>
      <c r="KC15" s="174"/>
      <c r="KD15" s="174"/>
      <c r="KE15" s="174"/>
      <c r="KF15" s="174"/>
      <c r="KG15" s="174"/>
      <c r="KH15" s="174"/>
      <c r="KI15" s="174"/>
      <c r="KJ15" s="174"/>
      <c r="KK15" s="174"/>
      <c r="KL15" s="174"/>
      <c r="KM15" s="174"/>
      <c r="KN15" s="174"/>
      <c r="KO15" s="174"/>
      <c r="KP15" s="174"/>
      <c r="KQ15" s="174"/>
      <c r="KR15" s="174"/>
      <c r="KS15" s="174"/>
      <c r="KT15" s="174"/>
      <c r="KU15" s="174"/>
      <c r="KV15" s="174"/>
      <c r="KW15" s="174"/>
      <c r="KX15" s="174"/>
      <c r="KY15" s="174"/>
      <c r="KZ15" s="174"/>
      <c r="LA15" s="174"/>
      <c r="LB15" s="174"/>
      <c r="LC15" s="174"/>
      <c r="LD15" s="174"/>
      <c r="LE15" s="174"/>
      <c r="LF15" s="174"/>
      <c r="LG15" s="174"/>
      <c r="LH15" s="174"/>
      <c r="LI15" s="174"/>
      <c r="LJ15" s="174"/>
      <c r="LK15" s="174"/>
      <c r="LL15" s="174"/>
      <c r="LM15" s="174"/>
      <c r="LN15" s="174"/>
      <c r="LO15" s="174"/>
      <c r="LP15" s="174"/>
      <c r="LQ15" s="174"/>
      <c r="LR15" s="179"/>
      <c r="LS15" s="179"/>
      <c r="LT15" s="179"/>
      <c r="LU15" s="179"/>
      <c r="LV15" s="179"/>
      <c r="LW15" s="179"/>
      <c r="LX15" s="179"/>
      <c r="LY15" s="179"/>
      <c r="LZ15" s="179"/>
      <c r="MA15" s="179"/>
      <c r="MB15" s="179"/>
      <c r="MC15" s="179"/>
      <c r="MD15" s="179"/>
      <c r="ME15" s="179"/>
      <c r="MF15" s="179"/>
      <c r="MG15" s="179"/>
      <c r="MH15" s="179"/>
      <c r="MI15" s="179"/>
      <c r="MJ15" s="179"/>
      <c r="MK15" s="179"/>
      <c r="ML15" s="179"/>
      <c r="MM15" s="179"/>
      <c r="MN15" s="179"/>
      <c r="MO15" s="179"/>
      <c r="MP15" s="179"/>
      <c r="MQ15" s="179"/>
      <c r="MR15" s="179"/>
      <c r="MS15" s="179"/>
      <c r="MT15" s="179"/>
      <c r="MU15" s="179"/>
      <c r="MV15" s="179"/>
      <c r="MW15" s="179"/>
      <c r="MX15" s="179"/>
      <c r="MY15" s="179"/>
      <c r="MZ15" s="179"/>
      <c r="NA15" s="179"/>
      <c r="NB15" s="179"/>
      <c r="NC15" s="179"/>
      <c r="ND15" s="179"/>
      <c r="NE15" s="179"/>
      <c r="NF15" s="179"/>
      <c r="NG15" s="179"/>
      <c r="NH15" s="179"/>
      <c r="NI15" s="179"/>
      <c r="NJ15" s="179"/>
      <c r="NK15" s="179"/>
      <c r="NL15" s="179"/>
      <c r="NM15" s="179"/>
      <c r="NN15" s="179"/>
      <c r="NO15" s="179"/>
      <c r="NP15" s="179"/>
      <c r="NQ15" s="179"/>
      <c r="NR15" s="179"/>
      <c r="NS15" s="179"/>
      <c r="NT15" s="179"/>
      <c r="NU15" s="179"/>
      <c r="NV15" s="179"/>
      <c r="NW15" s="179"/>
      <c r="NX15" s="179"/>
      <c r="NY15" s="179"/>
      <c r="NZ15" s="179"/>
      <c r="OA15" s="179"/>
      <c r="OB15" s="179"/>
      <c r="OC15" s="179"/>
      <c r="OD15" s="179"/>
      <c r="OE15" s="179"/>
      <c r="OF15" s="179"/>
      <c r="OG15" s="179"/>
      <c r="OH15" s="179"/>
      <c r="OI15" s="179"/>
      <c r="OJ15" s="179"/>
      <c r="OK15" s="179"/>
      <c r="OL15" s="179"/>
      <c r="OM15" s="179"/>
      <c r="ON15" s="179"/>
      <c r="OO15" s="179"/>
      <c r="OP15" s="179"/>
      <c r="OQ15" s="179"/>
      <c r="OR15" s="179"/>
      <c r="OS15" s="179"/>
      <c r="OT15" s="179"/>
      <c r="OU15" s="179"/>
      <c r="OV15" s="179"/>
      <c r="OW15" s="179"/>
      <c r="OX15" s="179"/>
      <c r="OY15" s="179"/>
      <c r="OZ15" s="179"/>
      <c r="PA15" s="179"/>
      <c r="PB15" s="179"/>
      <c r="PC15" s="179"/>
      <c r="PD15" s="179"/>
      <c r="PE15" s="179"/>
      <c r="PF15" s="179"/>
      <c r="PG15" s="179"/>
      <c r="PH15" s="179"/>
      <c r="PI15" s="179"/>
      <c r="PJ15" s="179"/>
      <c r="PK15" s="179"/>
      <c r="PL15" s="179"/>
      <c r="PM15" s="179"/>
      <c r="PN15" s="179"/>
      <c r="PO15" s="179"/>
      <c r="PP15" s="179"/>
      <c r="PQ15" s="179"/>
      <c r="PR15" s="179"/>
      <c r="PS15" s="179"/>
      <c r="PT15" s="179"/>
      <c r="PU15" s="179"/>
      <c r="PV15" s="179"/>
      <c r="PW15" s="179"/>
      <c r="PX15" s="179"/>
      <c r="PY15" s="179"/>
      <c r="PZ15" s="179"/>
      <c r="QA15" s="179"/>
      <c r="QB15" s="179"/>
      <c r="QC15" s="179"/>
      <c r="QD15" s="179"/>
      <c r="QE15" s="179"/>
      <c r="QF15" s="179"/>
      <c r="QG15" s="179"/>
      <c r="QH15" s="179"/>
      <c r="QI15" s="179"/>
      <c r="QJ15" s="179"/>
      <c r="QK15" s="179"/>
      <c r="QL15" s="179"/>
      <c r="QM15" s="179"/>
      <c r="QN15" s="179"/>
      <c r="QO15" s="179"/>
      <c r="QP15" s="179"/>
      <c r="QQ15" s="179"/>
      <c r="QR15" s="179"/>
      <c r="QS15" s="179"/>
      <c r="QT15" s="179"/>
      <c r="QU15" s="179"/>
      <c r="QV15" s="179"/>
      <c r="QW15" s="179"/>
      <c r="QX15" s="179"/>
      <c r="QY15" s="179"/>
      <c r="QZ15" s="179"/>
      <c r="RA15" s="179"/>
      <c r="RB15" s="179"/>
      <c r="RC15" s="179"/>
      <c r="RD15" s="179"/>
      <c r="RE15" s="179"/>
      <c r="RF15" s="179"/>
      <c r="RG15" s="179"/>
      <c r="RH15" s="179"/>
      <c r="RI15" s="172"/>
      <c r="RJ15" s="179"/>
      <c r="RK15" s="179"/>
      <c r="RL15" s="179"/>
      <c r="RM15" s="172"/>
      <c r="RN15" s="172"/>
      <c r="RO15" s="172"/>
      <c r="RP15" s="172"/>
      <c r="RQ15" s="172"/>
      <c r="RR15" s="172"/>
      <c r="RS15" s="172"/>
      <c r="RT15" s="172"/>
      <c r="RU15" s="172"/>
      <c r="RV15" s="172"/>
      <c r="RW15" s="172"/>
      <c r="RX15" s="172"/>
      <c r="RY15" s="172"/>
      <c r="RZ15" s="172"/>
      <c r="SA15" s="172"/>
      <c r="SB15" s="172"/>
      <c r="SC15" s="172"/>
      <c r="SD15" s="172"/>
      <c r="SE15" s="172"/>
      <c r="SF15" s="172"/>
      <c r="SG15" s="172"/>
      <c r="SH15" s="172"/>
      <c r="SI15" s="172"/>
      <c r="SJ15" s="172"/>
      <c r="SK15" s="172"/>
      <c r="SL15" s="172"/>
      <c r="SM15" s="172"/>
      <c r="SN15" s="172"/>
      <c r="SO15" s="172"/>
      <c r="SP15" s="172"/>
      <c r="SQ15" s="172"/>
      <c r="SR15" s="172"/>
      <c r="SS15" s="172"/>
    </row>
    <row r="16" spans="1:513" ht="15.75" customHeight="1" thickTop="1" thickBot="1">
      <c r="A16" s="180" t="s">
        <v>264</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4"/>
      <c r="HZ16" s="173"/>
      <c r="IA16" s="173"/>
      <c r="IB16" s="173"/>
      <c r="IC16" s="174"/>
      <c r="ID16" s="173"/>
      <c r="IE16" s="173"/>
      <c r="IF16" s="173"/>
      <c r="IG16" s="174"/>
      <c r="IH16" s="173"/>
      <c r="II16" s="173"/>
      <c r="IJ16" s="173"/>
      <c r="IK16" s="174"/>
      <c r="IL16" s="173"/>
      <c r="IM16" s="174"/>
      <c r="IN16" s="173"/>
      <c r="IO16" s="174"/>
      <c r="IP16" s="173"/>
      <c r="IQ16" s="174"/>
      <c r="IR16" s="173"/>
      <c r="IS16" s="174"/>
      <c r="IT16" s="173"/>
      <c r="IU16" s="174"/>
      <c r="IV16" s="173"/>
      <c r="IW16" s="174"/>
      <c r="IX16" s="174"/>
      <c r="IY16" s="174"/>
      <c r="IZ16" s="174"/>
      <c r="JA16" s="174"/>
      <c r="JB16" s="174"/>
      <c r="JC16" s="174"/>
      <c r="JD16" s="174"/>
      <c r="JE16" s="174"/>
      <c r="JF16" s="174"/>
      <c r="JG16" s="174"/>
      <c r="JH16" s="174"/>
      <c r="JI16" s="174"/>
      <c r="JJ16" s="174"/>
      <c r="JK16" s="174"/>
      <c r="JL16" s="174"/>
      <c r="JM16" s="174"/>
      <c r="JN16" s="174"/>
      <c r="JO16" s="174"/>
      <c r="JP16" s="174"/>
      <c r="JQ16" s="174"/>
      <c r="JR16" s="174"/>
      <c r="JS16" s="174"/>
      <c r="JT16" s="174"/>
      <c r="JU16" s="174"/>
      <c r="JV16" s="174"/>
      <c r="JW16" s="174"/>
      <c r="JX16" s="174"/>
      <c r="JY16" s="174"/>
      <c r="JZ16" s="174"/>
      <c r="KA16" s="174"/>
      <c r="KB16" s="174"/>
      <c r="KC16" s="174"/>
      <c r="KD16" s="174"/>
      <c r="KE16" s="174"/>
      <c r="KF16" s="174"/>
      <c r="KG16" s="174"/>
      <c r="KH16" s="174"/>
      <c r="KI16" s="174"/>
      <c r="KJ16" s="174"/>
      <c r="KK16" s="174"/>
      <c r="KL16" s="174"/>
      <c r="KM16" s="174"/>
      <c r="KN16" s="174"/>
      <c r="KO16" s="174"/>
      <c r="KP16" s="174"/>
      <c r="KQ16" s="174"/>
      <c r="KR16" s="174"/>
      <c r="KS16" s="174"/>
      <c r="KT16" s="174"/>
      <c r="KU16" s="174"/>
      <c r="KV16" s="174"/>
      <c r="KW16" s="174"/>
      <c r="KX16" s="174"/>
      <c r="KY16" s="174"/>
      <c r="KZ16" s="174"/>
      <c r="LA16" s="174"/>
      <c r="LB16" s="174"/>
      <c r="LC16" s="174"/>
      <c r="LD16" s="174"/>
      <c r="LE16" s="174"/>
      <c r="LF16" s="174"/>
      <c r="LG16" s="174"/>
      <c r="LH16" s="174"/>
      <c r="LI16" s="174"/>
      <c r="LJ16" s="174"/>
      <c r="LK16" s="174"/>
      <c r="LL16" s="174"/>
      <c r="LM16" s="174"/>
      <c r="LN16" s="174"/>
      <c r="LO16" s="174"/>
      <c r="LP16" s="174"/>
      <c r="LQ16" s="174"/>
      <c r="LR16" s="179"/>
      <c r="LS16" s="179"/>
      <c r="LT16" s="179"/>
      <c r="LU16" s="179"/>
      <c r="LV16" s="179"/>
      <c r="LW16" s="179"/>
      <c r="LX16" s="179"/>
      <c r="LY16" s="179"/>
      <c r="LZ16" s="179"/>
      <c r="MA16" s="179"/>
      <c r="MB16" s="179"/>
      <c r="MC16" s="179"/>
      <c r="MD16" s="179"/>
      <c r="ME16" s="179"/>
      <c r="MF16" s="179"/>
      <c r="MG16" s="179"/>
      <c r="MH16" s="179"/>
      <c r="MI16" s="179"/>
      <c r="MJ16" s="179"/>
      <c r="MK16" s="179"/>
      <c r="ML16" s="179"/>
      <c r="MM16" s="179"/>
      <c r="MN16" s="179"/>
      <c r="MO16" s="179"/>
      <c r="MP16" s="179"/>
      <c r="MQ16" s="179"/>
      <c r="MR16" s="179"/>
      <c r="MS16" s="179"/>
      <c r="MT16" s="179"/>
      <c r="MU16" s="179"/>
      <c r="MV16" s="179"/>
      <c r="MW16" s="179"/>
      <c r="MX16" s="179"/>
      <c r="MY16" s="179"/>
      <c r="MZ16" s="179"/>
      <c r="NA16" s="179"/>
      <c r="NB16" s="179"/>
      <c r="NC16" s="179"/>
      <c r="ND16" s="179"/>
      <c r="NE16" s="179"/>
      <c r="NF16" s="179"/>
      <c r="NG16" s="179"/>
      <c r="NH16" s="179"/>
      <c r="NI16" s="179"/>
      <c r="NJ16" s="179"/>
      <c r="NK16" s="179"/>
      <c r="NL16" s="179"/>
      <c r="NM16" s="179"/>
      <c r="NN16" s="179"/>
      <c r="NO16" s="179"/>
      <c r="NP16" s="179"/>
      <c r="NQ16" s="179"/>
      <c r="NR16" s="179"/>
      <c r="NS16" s="179"/>
      <c r="NT16" s="179"/>
      <c r="NU16" s="179"/>
      <c r="NV16" s="179"/>
      <c r="NW16" s="179"/>
      <c r="NX16" s="179"/>
      <c r="NY16" s="179"/>
      <c r="NZ16" s="179"/>
      <c r="OA16" s="179"/>
      <c r="OB16" s="179"/>
      <c r="OC16" s="179"/>
      <c r="OD16" s="179"/>
      <c r="OE16" s="179"/>
      <c r="OF16" s="179"/>
      <c r="OG16" s="179"/>
      <c r="OH16" s="179"/>
      <c r="OI16" s="179"/>
      <c r="OJ16" s="179"/>
      <c r="OK16" s="179"/>
      <c r="OL16" s="179"/>
      <c r="OM16" s="179"/>
      <c r="ON16" s="179"/>
      <c r="OO16" s="179"/>
      <c r="OP16" s="179"/>
      <c r="OQ16" s="179"/>
      <c r="OR16" s="179"/>
      <c r="OS16" s="179"/>
      <c r="OT16" s="179"/>
      <c r="OU16" s="179"/>
      <c r="OV16" s="179"/>
      <c r="OW16" s="179"/>
      <c r="OX16" s="179"/>
      <c r="OY16" s="179"/>
      <c r="OZ16" s="179"/>
      <c r="PA16" s="179"/>
      <c r="PB16" s="179"/>
      <c r="PC16" s="179"/>
      <c r="PD16" s="179"/>
      <c r="PE16" s="179"/>
      <c r="PF16" s="179"/>
      <c r="PG16" s="179"/>
      <c r="PH16" s="179"/>
      <c r="PI16" s="179"/>
      <c r="PJ16" s="179"/>
      <c r="PK16" s="179"/>
      <c r="PL16" s="179"/>
      <c r="PM16" s="179"/>
      <c r="PN16" s="179"/>
      <c r="PO16" s="179"/>
      <c r="PP16" s="179"/>
      <c r="PQ16" s="179"/>
      <c r="PR16" s="179"/>
      <c r="PS16" s="179"/>
      <c r="PT16" s="179"/>
      <c r="PU16" s="179"/>
      <c r="PV16" s="179"/>
      <c r="PW16" s="179"/>
      <c r="PX16" s="179"/>
      <c r="PY16" s="179"/>
      <c r="PZ16" s="179"/>
      <c r="QA16" s="179"/>
      <c r="QB16" s="179"/>
      <c r="QC16" s="179"/>
      <c r="QD16" s="179"/>
      <c r="QE16" s="179"/>
      <c r="QF16" s="179"/>
      <c r="QG16" s="179"/>
      <c r="QH16" s="179"/>
      <c r="QI16" s="179"/>
      <c r="QJ16" s="179"/>
      <c r="QK16" s="179"/>
      <c r="QL16" s="179"/>
      <c r="QM16" s="179"/>
      <c r="QN16" s="179"/>
      <c r="QO16" s="179"/>
      <c r="QP16" s="179"/>
      <c r="QQ16" s="179"/>
      <c r="QR16" s="179"/>
      <c r="QS16" s="179"/>
      <c r="QT16" s="179"/>
      <c r="QU16" s="179"/>
      <c r="QV16" s="179"/>
      <c r="QW16" s="179"/>
      <c r="QX16" s="179"/>
      <c r="QY16" s="179"/>
      <c r="QZ16" s="179"/>
      <c r="RA16" s="179"/>
      <c r="RB16" s="179"/>
      <c r="RC16" s="179"/>
      <c r="RD16" s="179"/>
      <c r="RE16" s="179"/>
      <c r="RF16" s="179"/>
      <c r="RG16" s="179"/>
      <c r="RH16" s="179"/>
      <c r="RI16" s="172"/>
      <c r="RJ16" s="179"/>
      <c r="RK16" s="179"/>
      <c r="RL16" s="179"/>
      <c r="RM16" s="172"/>
      <c r="RN16" s="172"/>
      <c r="RO16" s="172"/>
      <c r="RP16" s="172"/>
      <c r="RQ16" s="172"/>
      <c r="RR16" s="172"/>
      <c r="RS16" s="172"/>
      <c r="RT16" s="172"/>
      <c r="RU16" s="172"/>
      <c r="RV16" s="172"/>
      <c r="RW16" s="172"/>
      <c r="RX16" s="172"/>
      <c r="RY16" s="172"/>
      <c r="RZ16" s="172"/>
      <c r="SA16" s="172"/>
      <c r="SB16" s="172"/>
      <c r="SC16" s="172"/>
      <c r="SD16" s="172"/>
      <c r="SE16" s="172"/>
      <c r="SF16" s="172"/>
      <c r="SG16" s="172"/>
      <c r="SH16" s="172"/>
      <c r="SI16" s="172"/>
      <c r="SJ16" s="172"/>
      <c r="SK16" s="172"/>
      <c r="SL16" s="172"/>
      <c r="SM16" s="172"/>
      <c r="SN16" s="172"/>
      <c r="SO16" s="172"/>
      <c r="SP16" s="172"/>
      <c r="SQ16" s="172"/>
      <c r="SR16" s="172"/>
      <c r="SS16" s="172"/>
    </row>
    <row r="17" spans="1:513" ht="15.75" customHeight="1" thickTop="1" thickBot="1">
      <c r="A17" s="180" t="s">
        <v>265</v>
      </c>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c r="CN17" s="173"/>
      <c r="CO17" s="173"/>
      <c r="CP17" s="173"/>
      <c r="CQ17" s="173"/>
      <c r="CR17" s="173"/>
      <c r="CS17" s="173"/>
      <c r="CT17" s="173"/>
      <c r="CU17" s="173"/>
      <c r="CV17" s="173"/>
      <c r="CW17" s="173"/>
      <c r="CX17" s="173"/>
      <c r="CY17" s="173"/>
      <c r="CZ17" s="173"/>
      <c r="DA17" s="173"/>
      <c r="DB17" s="173"/>
      <c r="DC17" s="173"/>
      <c r="DD17" s="173"/>
      <c r="DE17" s="173"/>
      <c r="DF17" s="173"/>
      <c r="DG17" s="173"/>
      <c r="DH17" s="173"/>
      <c r="DI17" s="173"/>
      <c r="DJ17" s="173"/>
      <c r="DK17" s="173"/>
      <c r="DL17" s="173"/>
      <c r="DM17" s="173"/>
      <c r="DN17" s="173"/>
      <c r="DO17" s="173"/>
      <c r="DP17" s="173"/>
      <c r="DQ17" s="173"/>
      <c r="DR17" s="173"/>
      <c r="DS17" s="173"/>
      <c r="DT17" s="173"/>
      <c r="DU17" s="173"/>
      <c r="DV17" s="173"/>
      <c r="DW17" s="173"/>
      <c r="DX17" s="173"/>
      <c r="DY17" s="173"/>
      <c r="DZ17" s="173"/>
      <c r="EA17" s="173"/>
      <c r="EB17" s="173"/>
      <c r="EC17" s="173"/>
      <c r="ED17" s="173"/>
      <c r="EE17" s="173"/>
      <c r="EF17" s="173"/>
      <c r="EG17" s="173"/>
      <c r="EH17" s="173"/>
      <c r="EI17" s="173"/>
      <c r="EJ17" s="173"/>
      <c r="EK17" s="173"/>
      <c r="EL17" s="173"/>
      <c r="EM17" s="173"/>
      <c r="EN17" s="173"/>
      <c r="EO17" s="173"/>
      <c r="EP17" s="173"/>
      <c r="EQ17" s="173"/>
      <c r="ER17" s="173"/>
      <c r="ES17" s="173"/>
      <c r="ET17" s="173"/>
      <c r="EU17" s="173"/>
      <c r="EV17" s="173"/>
      <c r="EW17" s="173"/>
      <c r="EX17" s="173"/>
      <c r="EY17" s="173"/>
      <c r="EZ17" s="173"/>
      <c r="FA17" s="173"/>
      <c r="FB17" s="173"/>
      <c r="FC17" s="173"/>
      <c r="FD17" s="173"/>
      <c r="FE17" s="173"/>
      <c r="FF17" s="173"/>
      <c r="FG17" s="173"/>
      <c r="FH17" s="173"/>
      <c r="FI17" s="173"/>
      <c r="FJ17" s="173"/>
      <c r="FK17" s="173"/>
      <c r="FL17" s="173"/>
      <c r="FM17" s="173"/>
      <c r="FN17" s="173"/>
      <c r="FO17" s="173"/>
      <c r="FP17" s="173"/>
      <c r="FQ17" s="173"/>
      <c r="FR17" s="173"/>
      <c r="FS17" s="173"/>
      <c r="FT17" s="173"/>
      <c r="FU17" s="173"/>
      <c r="FV17" s="173"/>
      <c r="FW17" s="173"/>
      <c r="FX17" s="173"/>
      <c r="FY17" s="173"/>
      <c r="FZ17" s="173"/>
      <c r="GA17" s="173"/>
      <c r="GB17" s="173"/>
      <c r="GC17" s="173"/>
      <c r="GD17" s="173"/>
      <c r="GE17" s="173"/>
      <c r="GF17" s="173"/>
      <c r="GG17" s="173"/>
      <c r="GH17" s="173"/>
      <c r="GI17" s="173"/>
      <c r="GJ17" s="173"/>
      <c r="GK17" s="173"/>
      <c r="GL17" s="173"/>
      <c r="GM17" s="173"/>
      <c r="GN17" s="173"/>
      <c r="GO17" s="173"/>
      <c r="GP17" s="173"/>
      <c r="GQ17" s="173"/>
      <c r="GR17" s="173"/>
      <c r="GS17" s="173"/>
      <c r="GT17" s="173"/>
      <c r="GU17" s="173"/>
      <c r="GV17" s="173"/>
      <c r="GW17" s="173"/>
      <c r="GX17" s="173"/>
      <c r="GY17" s="173"/>
      <c r="GZ17" s="173"/>
      <c r="HA17" s="173"/>
      <c r="HB17" s="173"/>
      <c r="HC17" s="173"/>
      <c r="HD17" s="173"/>
      <c r="HE17" s="173"/>
      <c r="HF17" s="173"/>
      <c r="HG17" s="173"/>
      <c r="HH17" s="173"/>
      <c r="HI17" s="173"/>
      <c r="HJ17" s="173"/>
      <c r="HK17" s="173"/>
      <c r="HL17" s="173"/>
      <c r="HM17" s="173"/>
      <c r="HN17" s="173"/>
      <c r="HO17" s="173"/>
      <c r="HP17" s="173"/>
      <c r="HQ17" s="173"/>
      <c r="HR17" s="173"/>
      <c r="HS17" s="173"/>
      <c r="HT17" s="173"/>
      <c r="HU17" s="173"/>
      <c r="HV17" s="173"/>
      <c r="HW17" s="173"/>
      <c r="HX17" s="173"/>
      <c r="HY17" s="174"/>
      <c r="HZ17" s="173"/>
      <c r="IA17" s="173"/>
      <c r="IB17" s="173"/>
      <c r="IC17" s="174"/>
      <c r="ID17" s="173"/>
      <c r="IE17" s="173"/>
      <c r="IF17" s="173"/>
      <c r="IG17" s="174"/>
      <c r="IH17" s="173"/>
      <c r="II17" s="173"/>
      <c r="IJ17" s="173"/>
      <c r="IK17" s="174"/>
      <c r="IL17" s="173"/>
      <c r="IM17" s="174"/>
      <c r="IN17" s="173"/>
      <c r="IO17" s="174"/>
      <c r="IP17" s="173"/>
      <c r="IQ17" s="174"/>
      <c r="IR17" s="173"/>
      <c r="IS17" s="174"/>
      <c r="IT17" s="173"/>
      <c r="IU17" s="174"/>
      <c r="IV17" s="173"/>
      <c r="IW17" s="174"/>
      <c r="IX17" s="174"/>
      <c r="IY17" s="174"/>
      <c r="IZ17" s="174"/>
      <c r="JA17" s="174"/>
      <c r="JB17" s="174"/>
      <c r="JC17" s="174"/>
      <c r="JD17" s="174"/>
      <c r="JE17" s="174"/>
      <c r="JF17" s="174"/>
      <c r="JG17" s="174"/>
      <c r="JH17" s="174"/>
      <c r="JI17" s="174"/>
      <c r="JJ17" s="174"/>
      <c r="JK17" s="174"/>
      <c r="JL17" s="174"/>
      <c r="JM17" s="174"/>
      <c r="JN17" s="174"/>
      <c r="JO17" s="174"/>
      <c r="JP17" s="174"/>
      <c r="JQ17" s="174"/>
      <c r="JR17" s="174"/>
      <c r="JS17" s="174"/>
      <c r="JT17" s="174"/>
      <c r="JU17" s="174"/>
      <c r="JV17" s="174"/>
      <c r="JW17" s="174"/>
      <c r="JX17" s="174"/>
      <c r="JY17" s="174"/>
      <c r="JZ17" s="174"/>
      <c r="KA17" s="174"/>
      <c r="KB17" s="174"/>
      <c r="KC17" s="174"/>
      <c r="KD17" s="174"/>
      <c r="KE17" s="174"/>
      <c r="KF17" s="174"/>
      <c r="KG17" s="174"/>
      <c r="KH17" s="174"/>
      <c r="KI17" s="174"/>
      <c r="KJ17" s="174"/>
      <c r="KK17" s="174"/>
      <c r="KL17" s="174"/>
      <c r="KM17" s="174"/>
      <c r="KN17" s="174"/>
      <c r="KO17" s="174"/>
      <c r="KP17" s="174"/>
      <c r="KQ17" s="174"/>
      <c r="KR17" s="174"/>
      <c r="KS17" s="174"/>
      <c r="KT17" s="174"/>
      <c r="KU17" s="174"/>
      <c r="KV17" s="174"/>
      <c r="KW17" s="174"/>
      <c r="KX17" s="174"/>
      <c r="KY17" s="174"/>
      <c r="KZ17" s="174"/>
      <c r="LA17" s="174"/>
      <c r="LB17" s="174"/>
      <c r="LC17" s="174"/>
      <c r="LD17" s="174"/>
      <c r="LE17" s="174"/>
      <c r="LF17" s="174"/>
      <c r="LG17" s="174"/>
      <c r="LH17" s="174"/>
      <c r="LI17" s="174"/>
      <c r="LJ17" s="174"/>
      <c r="LK17" s="174"/>
      <c r="LL17" s="174"/>
      <c r="LM17" s="174"/>
      <c r="LN17" s="174"/>
      <c r="LO17" s="174"/>
      <c r="LP17" s="174"/>
      <c r="LQ17" s="174"/>
      <c r="LR17" s="179"/>
      <c r="LS17" s="179"/>
      <c r="LT17" s="179"/>
      <c r="LU17" s="179"/>
      <c r="LV17" s="179"/>
      <c r="LW17" s="179"/>
      <c r="LX17" s="179"/>
      <c r="LY17" s="179"/>
      <c r="LZ17" s="179"/>
      <c r="MA17" s="179"/>
      <c r="MB17" s="179"/>
      <c r="MC17" s="179"/>
      <c r="MD17" s="179"/>
      <c r="ME17" s="179"/>
      <c r="MF17" s="179"/>
      <c r="MG17" s="179"/>
      <c r="MH17" s="179"/>
      <c r="MI17" s="179"/>
      <c r="MJ17" s="179"/>
      <c r="MK17" s="179"/>
      <c r="ML17" s="179"/>
      <c r="MM17" s="179"/>
      <c r="MN17" s="179"/>
      <c r="MO17" s="179"/>
      <c r="MP17" s="179"/>
      <c r="MQ17" s="179"/>
      <c r="MR17" s="179"/>
      <c r="MS17" s="179"/>
      <c r="MT17" s="179"/>
      <c r="MU17" s="179"/>
      <c r="MV17" s="179"/>
      <c r="MW17" s="179"/>
      <c r="MX17" s="179"/>
      <c r="MY17" s="179"/>
      <c r="MZ17" s="179"/>
      <c r="NA17" s="179"/>
      <c r="NB17" s="179"/>
      <c r="NC17" s="179"/>
      <c r="ND17" s="179"/>
      <c r="NE17" s="179"/>
      <c r="NF17" s="179"/>
      <c r="NG17" s="179"/>
      <c r="NH17" s="179"/>
      <c r="NI17" s="179"/>
      <c r="NJ17" s="179"/>
      <c r="NK17" s="179"/>
      <c r="NL17" s="179"/>
      <c r="NM17" s="179"/>
      <c r="NN17" s="179"/>
      <c r="NO17" s="179"/>
      <c r="NP17" s="179"/>
      <c r="NQ17" s="179"/>
      <c r="NR17" s="179"/>
      <c r="NS17" s="179"/>
      <c r="NT17" s="179"/>
      <c r="NU17" s="179"/>
      <c r="NV17" s="179"/>
      <c r="NW17" s="179"/>
      <c r="NX17" s="179"/>
      <c r="NY17" s="179"/>
      <c r="NZ17" s="179"/>
      <c r="OA17" s="179"/>
      <c r="OB17" s="179"/>
      <c r="OC17" s="179"/>
      <c r="OD17" s="179"/>
      <c r="OE17" s="179"/>
      <c r="OF17" s="179"/>
      <c r="OG17" s="179"/>
      <c r="OH17" s="179"/>
      <c r="OI17" s="179"/>
      <c r="OJ17" s="179"/>
      <c r="OK17" s="179"/>
      <c r="OL17" s="179"/>
      <c r="OM17" s="179"/>
      <c r="ON17" s="179"/>
      <c r="OO17" s="179"/>
      <c r="OP17" s="179"/>
      <c r="OQ17" s="179"/>
      <c r="OR17" s="179"/>
      <c r="OS17" s="179"/>
      <c r="OT17" s="179"/>
      <c r="OU17" s="179"/>
      <c r="OV17" s="179"/>
      <c r="OW17" s="179"/>
      <c r="OX17" s="179"/>
      <c r="OY17" s="179"/>
      <c r="OZ17" s="179"/>
      <c r="PA17" s="179"/>
      <c r="PB17" s="179"/>
      <c r="PC17" s="179"/>
      <c r="PD17" s="179"/>
      <c r="PE17" s="179"/>
      <c r="PF17" s="179"/>
      <c r="PG17" s="179"/>
      <c r="PH17" s="179"/>
      <c r="PI17" s="179"/>
      <c r="PJ17" s="179"/>
      <c r="PK17" s="179"/>
      <c r="PL17" s="179"/>
      <c r="PM17" s="179"/>
      <c r="PN17" s="179"/>
      <c r="PO17" s="179"/>
      <c r="PP17" s="179"/>
      <c r="PQ17" s="179"/>
      <c r="PR17" s="179"/>
      <c r="PS17" s="179"/>
      <c r="PT17" s="179"/>
      <c r="PU17" s="179"/>
      <c r="PV17" s="179"/>
      <c r="PW17" s="179"/>
      <c r="PX17" s="179"/>
      <c r="PY17" s="179"/>
      <c r="PZ17" s="179"/>
      <c r="QA17" s="179"/>
      <c r="QB17" s="179"/>
      <c r="QC17" s="179"/>
      <c r="QD17" s="179"/>
      <c r="QE17" s="179"/>
      <c r="QF17" s="179"/>
      <c r="QG17" s="179"/>
      <c r="QH17" s="179"/>
      <c r="QI17" s="179"/>
      <c r="QJ17" s="179"/>
      <c r="QK17" s="179"/>
      <c r="QL17" s="179"/>
      <c r="QM17" s="179"/>
      <c r="QN17" s="179"/>
      <c r="QO17" s="179"/>
      <c r="QP17" s="179"/>
      <c r="QQ17" s="179"/>
      <c r="QR17" s="179"/>
      <c r="QS17" s="179"/>
      <c r="QT17" s="179"/>
      <c r="QU17" s="179"/>
      <c r="QV17" s="179"/>
      <c r="QW17" s="179"/>
      <c r="QX17" s="179"/>
      <c r="QY17" s="179"/>
      <c r="QZ17" s="179"/>
      <c r="RA17" s="179"/>
      <c r="RB17" s="179"/>
      <c r="RC17" s="179"/>
      <c r="RD17" s="179"/>
      <c r="RE17" s="179"/>
      <c r="RF17" s="179"/>
      <c r="RG17" s="179"/>
      <c r="RH17" s="179"/>
      <c r="RI17" s="172"/>
      <c r="RJ17" s="179"/>
      <c r="RK17" s="179"/>
      <c r="RL17" s="179"/>
      <c r="RM17" s="172"/>
      <c r="RN17" s="172"/>
      <c r="RO17" s="172"/>
      <c r="RP17" s="172"/>
      <c r="RQ17" s="172"/>
      <c r="RR17" s="172"/>
      <c r="RS17" s="172"/>
      <c r="RT17" s="172"/>
      <c r="RU17" s="172"/>
      <c r="RV17" s="172"/>
      <c r="RW17" s="172"/>
      <c r="RX17" s="172"/>
      <c r="RY17" s="172"/>
      <c r="RZ17" s="172"/>
      <c r="SA17" s="172"/>
      <c r="SB17" s="172"/>
      <c r="SC17" s="172"/>
      <c r="SD17" s="172"/>
      <c r="SE17" s="172"/>
      <c r="SF17" s="172"/>
      <c r="SG17" s="172"/>
      <c r="SH17" s="172"/>
      <c r="SI17" s="172"/>
      <c r="SJ17" s="172"/>
      <c r="SK17" s="172"/>
      <c r="SL17" s="172"/>
      <c r="SM17" s="172"/>
      <c r="SN17" s="172"/>
      <c r="SO17" s="172"/>
      <c r="SP17" s="172"/>
      <c r="SQ17" s="172"/>
      <c r="SR17" s="172"/>
      <c r="SS17" s="172"/>
    </row>
    <row r="18" spans="1:513" ht="15.75" customHeight="1" thickTop="1" thickBot="1">
      <c r="A18" s="165" t="s">
        <v>266</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4"/>
      <c r="HZ18" s="173"/>
      <c r="IA18" s="173"/>
      <c r="IB18" s="173"/>
      <c r="IC18" s="174"/>
      <c r="ID18" s="173"/>
      <c r="IE18" s="173"/>
      <c r="IF18" s="173"/>
      <c r="IG18" s="174"/>
      <c r="IH18" s="173"/>
      <c r="II18" s="173"/>
      <c r="IJ18" s="173"/>
      <c r="IK18" s="174"/>
      <c r="IL18" s="173"/>
      <c r="IM18" s="174"/>
      <c r="IN18" s="173"/>
      <c r="IO18" s="174"/>
      <c r="IP18" s="173"/>
      <c r="IQ18" s="174"/>
      <c r="IR18" s="173"/>
      <c r="IS18" s="174"/>
      <c r="IT18" s="173"/>
      <c r="IU18" s="174"/>
      <c r="IV18" s="173"/>
      <c r="IW18" s="174"/>
      <c r="IX18" s="174"/>
      <c r="IY18" s="174"/>
      <c r="IZ18" s="174"/>
      <c r="JA18" s="174"/>
      <c r="JB18" s="174"/>
      <c r="JC18" s="174"/>
      <c r="JD18" s="174"/>
      <c r="JE18" s="174"/>
      <c r="JF18" s="174"/>
      <c r="JG18" s="174"/>
      <c r="JH18" s="174"/>
      <c r="JI18" s="174"/>
      <c r="JJ18" s="174"/>
      <c r="JK18" s="174"/>
      <c r="JL18" s="174"/>
      <c r="JM18" s="174"/>
      <c r="JN18" s="174"/>
      <c r="JO18" s="174"/>
      <c r="JP18" s="174"/>
      <c r="JQ18" s="174"/>
      <c r="JR18" s="174"/>
      <c r="JS18" s="174"/>
      <c r="JT18" s="174"/>
      <c r="JU18" s="174"/>
      <c r="JV18" s="174"/>
      <c r="JW18" s="174"/>
      <c r="JX18" s="174"/>
      <c r="JY18" s="174"/>
      <c r="JZ18" s="174"/>
      <c r="KA18" s="174"/>
      <c r="KB18" s="174"/>
      <c r="KC18" s="174"/>
      <c r="KD18" s="174"/>
      <c r="KE18" s="174"/>
      <c r="KF18" s="174"/>
      <c r="KG18" s="174"/>
      <c r="KH18" s="174"/>
      <c r="KI18" s="174"/>
      <c r="KJ18" s="174"/>
      <c r="KK18" s="174"/>
      <c r="KL18" s="174"/>
      <c r="KM18" s="174"/>
      <c r="KN18" s="174"/>
      <c r="KO18" s="174"/>
      <c r="KP18" s="174"/>
      <c r="KQ18" s="174"/>
      <c r="KR18" s="174"/>
      <c r="KS18" s="174"/>
      <c r="KT18" s="174"/>
      <c r="KU18" s="174"/>
      <c r="KV18" s="174"/>
      <c r="KW18" s="174"/>
      <c r="KX18" s="174"/>
      <c r="KY18" s="174"/>
      <c r="KZ18" s="174"/>
      <c r="LA18" s="174"/>
      <c r="LB18" s="174"/>
      <c r="LC18" s="174"/>
      <c r="LD18" s="174"/>
      <c r="LE18" s="174"/>
      <c r="LF18" s="174"/>
      <c r="LG18" s="174"/>
      <c r="LH18" s="174"/>
      <c r="LI18" s="174"/>
      <c r="LJ18" s="174"/>
      <c r="LK18" s="174"/>
      <c r="LL18" s="174"/>
      <c r="LM18" s="174"/>
      <c r="LN18" s="174"/>
      <c r="LO18" s="174"/>
      <c r="LP18" s="174"/>
      <c r="LQ18" s="174"/>
      <c r="LR18" s="179"/>
      <c r="LS18" s="179"/>
      <c r="LT18" s="179"/>
      <c r="LU18" s="179"/>
      <c r="LV18" s="179"/>
      <c r="LW18" s="179"/>
      <c r="LX18" s="179"/>
      <c r="LY18" s="179"/>
      <c r="LZ18" s="179"/>
      <c r="MA18" s="179"/>
      <c r="MB18" s="179"/>
      <c r="MC18" s="179"/>
      <c r="MD18" s="179"/>
      <c r="ME18" s="179"/>
      <c r="MF18" s="179"/>
      <c r="MG18" s="179"/>
      <c r="MH18" s="179"/>
      <c r="MI18" s="179"/>
      <c r="MJ18" s="179"/>
      <c r="MK18" s="179"/>
      <c r="ML18" s="179"/>
      <c r="MM18" s="179"/>
      <c r="MN18" s="179"/>
      <c r="MO18" s="179"/>
      <c r="MP18" s="179"/>
      <c r="MQ18" s="179"/>
      <c r="MR18" s="179"/>
      <c r="MS18" s="179"/>
      <c r="MT18" s="179"/>
      <c r="MU18" s="179"/>
      <c r="MV18" s="179"/>
      <c r="MW18" s="179"/>
      <c r="MX18" s="179"/>
      <c r="MY18" s="179"/>
      <c r="MZ18" s="179"/>
      <c r="NA18" s="179"/>
      <c r="NB18" s="179"/>
      <c r="NC18" s="179"/>
      <c r="ND18" s="179"/>
      <c r="NE18" s="179"/>
      <c r="NF18" s="179"/>
      <c r="NG18" s="179"/>
      <c r="NH18" s="179"/>
      <c r="NI18" s="179"/>
      <c r="NJ18" s="179"/>
      <c r="NK18" s="179"/>
      <c r="NL18" s="179"/>
      <c r="NM18" s="179"/>
      <c r="NN18" s="179"/>
      <c r="NO18" s="179"/>
      <c r="NP18" s="179"/>
      <c r="NQ18" s="179"/>
      <c r="NR18" s="179"/>
      <c r="NS18" s="179"/>
      <c r="NT18" s="179"/>
      <c r="NU18" s="179"/>
      <c r="NV18" s="179"/>
      <c r="NW18" s="179"/>
      <c r="NX18" s="179"/>
      <c r="NY18" s="179"/>
      <c r="NZ18" s="179"/>
      <c r="OA18" s="179"/>
      <c r="OB18" s="179"/>
      <c r="OC18" s="179"/>
      <c r="OD18" s="179"/>
      <c r="OE18" s="179"/>
      <c r="OF18" s="179"/>
      <c r="OG18" s="179"/>
      <c r="OH18" s="179"/>
      <c r="OI18" s="179"/>
      <c r="OJ18" s="179"/>
      <c r="OK18" s="179"/>
      <c r="OL18" s="179"/>
      <c r="OM18" s="179"/>
      <c r="ON18" s="179"/>
      <c r="OO18" s="179"/>
      <c r="OP18" s="179"/>
      <c r="OQ18" s="179"/>
      <c r="OR18" s="179"/>
      <c r="OS18" s="179"/>
      <c r="OT18" s="179"/>
      <c r="OU18" s="179"/>
      <c r="OV18" s="179"/>
      <c r="OW18" s="179"/>
      <c r="OX18" s="179"/>
      <c r="OY18" s="179"/>
      <c r="OZ18" s="179"/>
      <c r="PA18" s="179"/>
      <c r="PB18" s="179"/>
      <c r="PC18" s="179"/>
      <c r="PD18" s="179"/>
      <c r="PE18" s="179"/>
      <c r="PF18" s="179"/>
      <c r="PG18" s="179"/>
      <c r="PH18" s="179"/>
      <c r="PI18" s="179"/>
      <c r="PJ18" s="179"/>
      <c r="PK18" s="179"/>
      <c r="PL18" s="179"/>
      <c r="PM18" s="179"/>
      <c r="PN18" s="179"/>
      <c r="PO18" s="179"/>
      <c r="PP18" s="179"/>
      <c r="PQ18" s="179"/>
      <c r="PR18" s="179"/>
      <c r="PS18" s="179"/>
      <c r="PT18" s="179"/>
      <c r="PU18" s="179"/>
      <c r="PV18" s="179"/>
      <c r="PW18" s="179"/>
      <c r="PX18" s="179"/>
      <c r="PY18" s="179"/>
      <c r="PZ18" s="179"/>
      <c r="QA18" s="179"/>
      <c r="QB18" s="179"/>
      <c r="QC18" s="179"/>
      <c r="QD18" s="179"/>
      <c r="QE18" s="179"/>
      <c r="QF18" s="179"/>
      <c r="QG18" s="179"/>
      <c r="QH18" s="179"/>
      <c r="QI18" s="179"/>
      <c r="QJ18" s="179"/>
      <c r="QK18" s="179"/>
      <c r="QL18" s="179"/>
      <c r="QM18" s="179"/>
      <c r="QN18" s="179"/>
      <c r="QO18" s="179"/>
      <c r="QP18" s="179"/>
      <c r="QQ18" s="179"/>
      <c r="QR18" s="179"/>
      <c r="QS18" s="179"/>
      <c r="QT18" s="179"/>
      <c r="QU18" s="179"/>
      <c r="QV18" s="179"/>
      <c r="QW18" s="179"/>
      <c r="QX18" s="179"/>
      <c r="QY18" s="179"/>
      <c r="QZ18" s="179"/>
      <c r="RA18" s="179"/>
      <c r="RB18" s="179"/>
      <c r="RC18" s="179"/>
      <c r="RD18" s="179"/>
      <c r="RE18" s="179"/>
      <c r="RF18" s="179"/>
      <c r="RG18" s="179"/>
      <c r="RH18" s="179"/>
      <c r="RI18" s="172"/>
      <c r="RJ18" s="179"/>
      <c r="RK18" s="179"/>
      <c r="RL18" s="179"/>
      <c r="RM18" s="172"/>
      <c r="RN18" s="172"/>
      <c r="RO18" s="172"/>
      <c r="RP18" s="172"/>
      <c r="RQ18" s="172"/>
      <c r="RR18" s="172"/>
      <c r="RS18" s="172"/>
      <c r="RT18" s="172"/>
      <c r="RU18" s="172"/>
      <c r="RV18" s="172"/>
      <c r="RW18" s="172"/>
      <c r="RX18" s="172"/>
      <c r="RY18" s="172"/>
      <c r="RZ18" s="172"/>
      <c r="SA18" s="172"/>
      <c r="SB18" s="172"/>
      <c r="SC18" s="172"/>
      <c r="SD18" s="172"/>
      <c r="SE18" s="172"/>
      <c r="SF18" s="172"/>
      <c r="SG18" s="172"/>
      <c r="SH18" s="172"/>
      <c r="SI18" s="172"/>
      <c r="SJ18" s="172"/>
      <c r="SK18" s="172"/>
      <c r="SL18" s="172"/>
      <c r="SM18" s="172"/>
      <c r="SN18" s="172"/>
      <c r="SO18" s="172"/>
      <c r="SP18" s="172"/>
      <c r="SQ18" s="172"/>
      <c r="SR18" s="172"/>
      <c r="SS18" s="172"/>
    </row>
    <row r="19" spans="1:513" ht="15.75" customHeight="1" thickTop="1" thickBot="1">
      <c r="A19" s="180" t="s">
        <v>267</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173"/>
      <c r="CT19" s="173"/>
      <c r="CU19" s="173"/>
      <c r="CV19" s="173"/>
      <c r="CW19" s="173"/>
      <c r="CX19" s="173"/>
      <c r="CY19" s="173"/>
      <c r="CZ19" s="173"/>
      <c r="DA19" s="173"/>
      <c r="DB19" s="173"/>
      <c r="DC19" s="173"/>
      <c r="DD19" s="173"/>
      <c r="DE19" s="173"/>
      <c r="DF19" s="173"/>
      <c r="DG19" s="173"/>
      <c r="DH19" s="173"/>
      <c r="DI19" s="173"/>
      <c r="DJ19" s="173"/>
      <c r="DK19" s="173"/>
      <c r="DL19" s="173"/>
      <c r="DM19" s="173"/>
      <c r="DN19" s="173"/>
      <c r="DO19" s="173"/>
      <c r="DP19" s="173"/>
      <c r="DQ19" s="173"/>
      <c r="DR19" s="173"/>
      <c r="DS19" s="173"/>
      <c r="DT19" s="173"/>
      <c r="DU19" s="173"/>
      <c r="DV19" s="173"/>
      <c r="DW19" s="173"/>
      <c r="DX19" s="173"/>
      <c r="DY19" s="173"/>
      <c r="DZ19" s="173"/>
      <c r="EA19" s="173"/>
      <c r="EB19" s="173"/>
      <c r="EC19" s="173"/>
      <c r="ED19" s="173"/>
      <c r="EE19" s="173"/>
      <c r="EF19" s="173"/>
      <c r="EG19" s="173"/>
      <c r="EH19" s="173"/>
      <c r="EI19" s="173"/>
      <c r="EJ19" s="173"/>
      <c r="EK19" s="173"/>
      <c r="EL19" s="173"/>
      <c r="EM19" s="173"/>
      <c r="EN19" s="173"/>
      <c r="EO19" s="173"/>
      <c r="EP19" s="173"/>
      <c r="EQ19" s="173"/>
      <c r="ER19" s="173"/>
      <c r="ES19" s="173"/>
      <c r="ET19" s="173"/>
      <c r="EU19" s="173"/>
      <c r="EV19" s="173"/>
      <c r="EW19" s="173"/>
      <c r="EX19" s="173"/>
      <c r="EY19" s="173"/>
      <c r="EZ19" s="173"/>
      <c r="FA19" s="173"/>
      <c r="FB19" s="173"/>
      <c r="FC19" s="173"/>
      <c r="FD19" s="173"/>
      <c r="FE19" s="173"/>
      <c r="FF19" s="173"/>
      <c r="FG19" s="173"/>
      <c r="FH19" s="173"/>
      <c r="FI19" s="173"/>
      <c r="FJ19" s="173"/>
      <c r="FK19" s="173"/>
      <c r="FL19" s="173"/>
      <c r="FM19" s="173"/>
      <c r="FN19" s="173"/>
      <c r="FO19" s="173"/>
      <c r="FP19" s="173"/>
      <c r="FQ19" s="173"/>
      <c r="FR19" s="173"/>
      <c r="FS19" s="173"/>
      <c r="FT19" s="173"/>
      <c r="FU19" s="173"/>
      <c r="FV19" s="173"/>
      <c r="FW19" s="173"/>
      <c r="FX19" s="173"/>
      <c r="FY19" s="173"/>
      <c r="FZ19" s="173"/>
      <c r="GA19" s="173"/>
      <c r="GB19" s="173"/>
      <c r="GC19" s="173"/>
      <c r="GD19" s="173"/>
      <c r="GE19" s="173"/>
      <c r="GF19" s="173"/>
      <c r="GG19" s="173"/>
      <c r="GH19" s="173"/>
      <c r="GI19" s="173"/>
      <c r="GJ19" s="173"/>
      <c r="GK19" s="173"/>
      <c r="GL19" s="173"/>
      <c r="GM19" s="173"/>
      <c r="GN19" s="173"/>
      <c r="GO19" s="173"/>
      <c r="GP19" s="173"/>
      <c r="GQ19" s="173"/>
      <c r="GR19" s="173"/>
      <c r="GS19" s="173"/>
      <c r="GT19" s="173"/>
      <c r="GU19" s="173"/>
      <c r="GV19" s="173"/>
      <c r="GW19" s="173"/>
      <c r="GX19" s="173"/>
      <c r="GY19" s="173"/>
      <c r="GZ19" s="173"/>
      <c r="HA19" s="173"/>
      <c r="HB19" s="173"/>
      <c r="HC19" s="173"/>
      <c r="HD19" s="173"/>
      <c r="HE19" s="173"/>
      <c r="HF19" s="173"/>
      <c r="HG19" s="173"/>
      <c r="HH19" s="173"/>
      <c r="HI19" s="173"/>
      <c r="HJ19" s="173"/>
      <c r="HK19" s="173"/>
      <c r="HL19" s="173"/>
      <c r="HM19" s="173"/>
      <c r="HN19" s="173"/>
      <c r="HO19" s="173"/>
      <c r="HP19" s="173"/>
      <c r="HQ19" s="173"/>
      <c r="HR19" s="173"/>
      <c r="HS19" s="173"/>
      <c r="HT19" s="173"/>
      <c r="HU19" s="173"/>
      <c r="HV19" s="173"/>
      <c r="HW19" s="173"/>
      <c r="HX19" s="173"/>
      <c r="HY19" s="174"/>
      <c r="HZ19" s="173"/>
      <c r="IA19" s="173"/>
      <c r="IB19" s="173"/>
      <c r="IC19" s="174"/>
      <c r="ID19" s="173"/>
      <c r="IE19" s="173"/>
      <c r="IF19" s="173"/>
      <c r="IG19" s="174"/>
      <c r="IH19" s="173"/>
      <c r="II19" s="173"/>
      <c r="IJ19" s="173"/>
      <c r="IK19" s="174"/>
      <c r="IL19" s="173"/>
      <c r="IM19" s="174"/>
      <c r="IN19" s="173"/>
      <c r="IO19" s="174"/>
      <c r="IP19" s="173"/>
      <c r="IQ19" s="174"/>
      <c r="IR19" s="173"/>
      <c r="IS19" s="174"/>
      <c r="IT19" s="173"/>
      <c r="IU19" s="174"/>
      <c r="IV19" s="173"/>
      <c r="IW19" s="174"/>
      <c r="IX19" s="174"/>
      <c r="IY19" s="174"/>
      <c r="IZ19" s="174"/>
      <c r="JA19" s="174"/>
      <c r="JB19" s="174"/>
      <c r="JC19" s="174"/>
      <c r="JD19" s="174"/>
      <c r="JE19" s="174"/>
      <c r="JF19" s="174"/>
      <c r="JG19" s="174"/>
      <c r="JH19" s="174"/>
      <c r="JI19" s="174"/>
      <c r="JJ19" s="174"/>
      <c r="JK19" s="174"/>
      <c r="JL19" s="174"/>
      <c r="JM19" s="174"/>
      <c r="JN19" s="174"/>
      <c r="JO19" s="174"/>
      <c r="JP19" s="174"/>
      <c r="JQ19" s="174"/>
      <c r="JR19" s="174"/>
      <c r="JS19" s="174"/>
      <c r="JT19" s="174"/>
      <c r="JU19" s="174"/>
      <c r="JV19" s="174"/>
      <c r="JW19" s="174"/>
      <c r="JX19" s="174"/>
      <c r="JY19" s="174"/>
      <c r="JZ19" s="174"/>
      <c r="KA19" s="174"/>
      <c r="KB19" s="174"/>
      <c r="KC19" s="174"/>
      <c r="KD19" s="174"/>
      <c r="KE19" s="174"/>
      <c r="KF19" s="174"/>
      <c r="KG19" s="174"/>
      <c r="KH19" s="174"/>
      <c r="KI19" s="174"/>
      <c r="KJ19" s="174"/>
      <c r="KK19" s="174"/>
      <c r="KL19" s="174"/>
      <c r="KM19" s="174"/>
      <c r="KN19" s="174"/>
      <c r="KO19" s="174"/>
      <c r="KP19" s="174"/>
      <c r="KQ19" s="174"/>
      <c r="KR19" s="174"/>
      <c r="KS19" s="174"/>
      <c r="KT19" s="174"/>
      <c r="KU19" s="174"/>
      <c r="KV19" s="174"/>
      <c r="KW19" s="174"/>
      <c r="KX19" s="174"/>
      <c r="KY19" s="174"/>
      <c r="KZ19" s="174"/>
      <c r="LA19" s="174"/>
      <c r="LB19" s="174"/>
      <c r="LC19" s="174"/>
      <c r="LD19" s="174"/>
      <c r="LE19" s="174"/>
      <c r="LF19" s="174"/>
      <c r="LG19" s="174"/>
      <c r="LH19" s="174"/>
      <c r="LI19" s="174"/>
      <c r="LJ19" s="174"/>
      <c r="LK19" s="174"/>
      <c r="LL19" s="174"/>
      <c r="LM19" s="174"/>
      <c r="LN19" s="174"/>
      <c r="LO19" s="174"/>
      <c r="LP19" s="174"/>
      <c r="LQ19" s="174"/>
      <c r="LR19" s="179"/>
      <c r="LS19" s="179"/>
      <c r="LT19" s="179"/>
      <c r="LU19" s="179"/>
      <c r="LV19" s="179"/>
      <c r="LW19" s="179"/>
      <c r="LX19" s="179"/>
      <c r="LY19" s="179"/>
      <c r="LZ19" s="179"/>
      <c r="MA19" s="179"/>
      <c r="MB19" s="179"/>
      <c r="MC19" s="179"/>
      <c r="MD19" s="179"/>
      <c r="ME19" s="179"/>
      <c r="MF19" s="179"/>
      <c r="MG19" s="179"/>
      <c r="MH19" s="179"/>
      <c r="MI19" s="179"/>
      <c r="MJ19" s="179"/>
      <c r="MK19" s="179"/>
      <c r="ML19" s="179"/>
      <c r="MM19" s="179"/>
      <c r="MN19" s="179"/>
      <c r="MO19" s="179"/>
      <c r="MP19" s="179"/>
      <c r="MQ19" s="179"/>
      <c r="MR19" s="179"/>
      <c r="MS19" s="179"/>
      <c r="MT19" s="179"/>
      <c r="MU19" s="179"/>
      <c r="MV19" s="179"/>
      <c r="MW19" s="179"/>
      <c r="MX19" s="179"/>
      <c r="MY19" s="179"/>
      <c r="MZ19" s="179"/>
      <c r="NA19" s="179"/>
      <c r="NB19" s="179"/>
      <c r="NC19" s="179"/>
      <c r="ND19" s="179"/>
      <c r="NE19" s="179"/>
      <c r="NF19" s="179"/>
      <c r="NG19" s="179"/>
      <c r="NH19" s="179"/>
      <c r="NI19" s="179"/>
      <c r="NJ19" s="179"/>
      <c r="NK19" s="179"/>
      <c r="NL19" s="179"/>
      <c r="NM19" s="179"/>
      <c r="NN19" s="179"/>
      <c r="NO19" s="179"/>
      <c r="NP19" s="179"/>
      <c r="NQ19" s="179"/>
      <c r="NR19" s="179"/>
      <c r="NS19" s="179"/>
      <c r="NT19" s="179"/>
      <c r="NU19" s="179"/>
      <c r="NV19" s="179"/>
      <c r="NW19" s="179"/>
      <c r="NX19" s="179"/>
      <c r="NY19" s="179"/>
      <c r="NZ19" s="179"/>
      <c r="OA19" s="179"/>
      <c r="OB19" s="179"/>
      <c r="OC19" s="179"/>
      <c r="OD19" s="179"/>
      <c r="OE19" s="179"/>
      <c r="OF19" s="179"/>
      <c r="OG19" s="179"/>
      <c r="OH19" s="179"/>
      <c r="OI19" s="179"/>
      <c r="OJ19" s="179"/>
      <c r="OK19" s="179"/>
      <c r="OL19" s="179"/>
      <c r="OM19" s="179"/>
      <c r="ON19" s="179"/>
      <c r="OO19" s="179"/>
      <c r="OP19" s="179"/>
      <c r="OQ19" s="179"/>
      <c r="OR19" s="179"/>
      <c r="OS19" s="179"/>
      <c r="OT19" s="179"/>
      <c r="OU19" s="179"/>
      <c r="OV19" s="179"/>
      <c r="OW19" s="179"/>
      <c r="OX19" s="179"/>
      <c r="OY19" s="179"/>
      <c r="OZ19" s="179"/>
      <c r="PA19" s="179"/>
      <c r="PB19" s="179"/>
      <c r="PC19" s="179"/>
      <c r="PD19" s="179"/>
      <c r="PE19" s="179"/>
      <c r="PF19" s="179"/>
      <c r="PG19" s="179"/>
      <c r="PH19" s="179"/>
      <c r="PI19" s="179"/>
      <c r="PJ19" s="179"/>
      <c r="PK19" s="179"/>
      <c r="PL19" s="179"/>
      <c r="PM19" s="179"/>
      <c r="PN19" s="179"/>
      <c r="PO19" s="179"/>
      <c r="PP19" s="179"/>
      <c r="PQ19" s="179"/>
      <c r="PR19" s="179"/>
      <c r="PS19" s="179"/>
      <c r="PT19" s="179"/>
      <c r="PU19" s="179"/>
      <c r="PV19" s="179"/>
      <c r="PW19" s="179"/>
      <c r="PX19" s="179"/>
      <c r="PY19" s="179"/>
      <c r="PZ19" s="179"/>
      <c r="QA19" s="179"/>
      <c r="QB19" s="179"/>
      <c r="QC19" s="179"/>
      <c r="QD19" s="179"/>
      <c r="QE19" s="179"/>
      <c r="QF19" s="179"/>
      <c r="QG19" s="179"/>
      <c r="QH19" s="179"/>
      <c r="QI19" s="179"/>
      <c r="QJ19" s="179"/>
      <c r="QK19" s="179"/>
      <c r="QL19" s="179"/>
      <c r="QM19" s="179"/>
      <c r="QN19" s="179"/>
      <c r="QO19" s="179"/>
      <c r="QP19" s="179"/>
      <c r="QQ19" s="179"/>
      <c r="QR19" s="179"/>
      <c r="QS19" s="179"/>
      <c r="QT19" s="179"/>
      <c r="QU19" s="179"/>
      <c r="QV19" s="179"/>
      <c r="QW19" s="179"/>
      <c r="QX19" s="179"/>
      <c r="QY19" s="179"/>
      <c r="QZ19" s="179"/>
      <c r="RA19" s="179"/>
      <c r="RB19" s="179"/>
      <c r="RC19" s="179"/>
      <c r="RD19" s="179"/>
      <c r="RE19" s="179"/>
      <c r="RF19" s="179"/>
      <c r="RG19" s="179"/>
      <c r="RH19" s="179"/>
      <c r="RI19" s="172"/>
      <c r="RJ19" s="179"/>
      <c r="RK19" s="179"/>
      <c r="RL19" s="179"/>
      <c r="RM19" s="172"/>
      <c r="RN19" s="172"/>
      <c r="RO19" s="172"/>
      <c r="RP19" s="172"/>
      <c r="RQ19" s="172"/>
      <c r="RR19" s="172"/>
      <c r="RS19" s="172"/>
      <c r="RT19" s="172"/>
      <c r="RU19" s="172"/>
      <c r="RV19" s="172"/>
      <c r="RW19" s="172"/>
      <c r="RX19" s="172"/>
      <c r="RY19" s="172"/>
      <c r="RZ19" s="172"/>
      <c r="SA19" s="172"/>
      <c r="SB19" s="172"/>
      <c r="SC19" s="172"/>
      <c r="SD19" s="172"/>
      <c r="SE19" s="172"/>
      <c r="SF19" s="172"/>
      <c r="SG19" s="172"/>
      <c r="SH19" s="172"/>
      <c r="SI19" s="172"/>
      <c r="SJ19" s="172"/>
      <c r="SK19" s="172"/>
      <c r="SL19" s="172"/>
      <c r="SM19" s="172"/>
      <c r="SN19" s="172"/>
      <c r="SO19" s="172"/>
      <c r="SP19" s="172"/>
      <c r="SQ19" s="172"/>
      <c r="SR19" s="172"/>
      <c r="SS19" s="172"/>
    </row>
    <row r="20" spans="1:513" ht="15.75" customHeight="1" thickTop="1" thickBot="1">
      <c r="A20" s="180" t="s">
        <v>268</v>
      </c>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c r="CT20" s="173"/>
      <c r="CU20" s="173"/>
      <c r="CV20" s="173"/>
      <c r="CW20" s="173"/>
      <c r="CX20" s="173"/>
      <c r="CY20" s="173"/>
      <c r="CZ20" s="173"/>
      <c r="DA20" s="173"/>
      <c r="DB20" s="173"/>
      <c r="DC20" s="173"/>
      <c r="DD20" s="173"/>
      <c r="DE20" s="173"/>
      <c r="DF20" s="173"/>
      <c r="DG20" s="173"/>
      <c r="DH20" s="173"/>
      <c r="DI20" s="173"/>
      <c r="DJ20" s="173"/>
      <c r="DK20" s="173"/>
      <c r="DL20" s="173"/>
      <c r="DM20" s="173"/>
      <c r="DN20" s="173"/>
      <c r="DO20" s="173"/>
      <c r="DP20" s="173"/>
      <c r="DQ20" s="173"/>
      <c r="DR20" s="173"/>
      <c r="DS20" s="173"/>
      <c r="DT20" s="173"/>
      <c r="DU20" s="173"/>
      <c r="DV20" s="173"/>
      <c r="DW20" s="173"/>
      <c r="DX20" s="173"/>
      <c r="DY20" s="173"/>
      <c r="DZ20" s="173"/>
      <c r="EA20" s="173"/>
      <c r="EB20" s="173"/>
      <c r="EC20" s="173"/>
      <c r="ED20" s="173"/>
      <c r="EE20" s="173"/>
      <c r="EF20" s="173"/>
      <c r="EG20" s="173"/>
      <c r="EH20" s="173"/>
      <c r="EI20" s="173"/>
      <c r="EJ20" s="173"/>
      <c r="EK20" s="173"/>
      <c r="EL20" s="173"/>
      <c r="EM20" s="173"/>
      <c r="EN20" s="173"/>
      <c r="EO20" s="173"/>
      <c r="EP20" s="173"/>
      <c r="EQ20" s="173"/>
      <c r="ER20" s="173"/>
      <c r="ES20" s="173"/>
      <c r="ET20" s="173"/>
      <c r="EU20" s="173"/>
      <c r="EV20" s="173"/>
      <c r="EW20" s="173"/>
      <c r="EX20" s="173"/>
      <c r="EY20" s="173"/>
      <c r="EZ20" s="173"/>
      <c r="FA20" s="173"/>
      <c r="FB20" s="173"/>
      <c r="FC20" s="173"/>
      <c r="FD20" s="173"/>
      <c r="FE20" s="173"/>
      <c r="FF20" s="173"/>
      <c r="FG20" s="173"/>
      <c r="FH20" s="173"/>
      <c r="FI20" s="173"/>
      <c r="FJ20" s="173"/>
      <c r="FK20" s="173"/>
      <c r="FL20" s="173"/>
      <c r="FM20" s="173"/>
      <c r="FN20" s="173"/>
      <c r="FO20" s="173"/>
      <c r="FP20" s="173"/>
      <c r="FQ20" s="173"/>
      <c r="FR20" s="173"/>
      <c r="FS20" s="173"/>
      <c r="FT20" s="173"/>
      <c r="FU20" s="173"/>
      <c r="FV20" s="173"/>
      <c r="FW20" s="173"/>
      <c r="FX20" s="173"/>
      <c r="FY20" s="173"/>
      <c r="FZ20" s="173"/>
      <c r="GA20" s="173"/>
      <c r="GB20" s="173"/>
      <c r="GC20" s="173"/>
      <c r="GD20" s="173"/>
      <c r="GE20" s="173"/>
      <c r="GF20" s="173"/>
      <c r="GG20" s="173"/>
      <c r="GH20" s="173"/>
      <c r="GI20" s="173"/>
      <c r="GJ20" s="173"/>
      <c r="GK20" s="173"/>
      <c r="GL20" s="173"/>
      <c r="GM20" s="173"/>
      <c r="GN20" s="173"/>
      <c r="GO20" s="173"/>
      <c r="GP20" s="173"/>
      <c r="GQ20" s="173"/>
      <c r="GR20" s="173"/>
      <c r="GS20" s="173"/>
      <c r="GT20" s="173"/>
      <c r="GU20" s="173"/>
      <c r="GV20" s="173"/>
      <c r="GW20" s="173"/>
      <c r="GX20" s="173"/>
      <c r="GY20" s="173"/>
      <c r="GZ20" s="173"/>
      <c r="HA20" s="173"/>
      <c r="HB20" s="173"/>
      <c r="HC20" s="173"/>
      <c r="HD20" s="173"/>
      <c r="HE20" s="173"/>
      <c r="HF20" s="173"/>
      <c r="HG20" s="173"/>
      <c r="HH20" s="173"/>
      <c r="HI20" s="173"/>
      <c r="HJ20" s="173"/>
      <c r="HK20" s="173"/>
      <c r="HL20" s="173"/>
      <c r="HM20" s="173"/>
      <c r="HN20" s="173"/>
      <c r="HO20" s="173"/>
      <c r="HP20" s="173"/>
      <c r="HQ20" s="173"/>
      <c r="HR20" s="173"/>
      <c r="HS20" s="173"/>
      <c r="HT20" s="173"/>
      <c r="HU20" s="173"/>
      <c r="HV20" s="173"/>
      <c r="HW20" s="173"/>
      <c r="HX20" s="173"/>
      <c r="HY20" s="174"/>
      <c r="HZ20" s="173"/>
      <c r="IA20" s="173"/>
      <c r="IB20" s="173"/>
      <c r="IC20" s="174"/>
      <c r="ID20" s="173"/>
      <c r="IE20" s="173"/>
      <c r="IF20" s="173"/>
      <c r="IG20" s="174"/>
      <c r="IH20" s="173"/>
      <c r="II20" s="173"/>
      <c r="IJ20" s="173"/>
      <c r="IK20" s="174"/>
      <c r="IL20" s="173"/>
      <c r="IM20" s="174"/>
      <c r="IN20" s="173"/>
      <c r="IO20" s="174"/>
      <c r="IP20" s="173"/>
      <c r="IQ20" s="174"/>
      <c r="IR20" s="173"/>
      <c r="IS20" s="174"/>
      <c r="IT20" s="173"/>
      <c r="IU20" s="174"/>
      <c r="IV20" s="173"/>
      <c r="IW20" s="174"/>
      <c r="IX20" s="174"/>
      <c r="IY20" s="174"/>
      <c r="IZ20" s="174"/>
      <c r="JA20" s="174"/>
      <c r="JB20" s="174"/>
      <c r="JC20" s="174"/>
      <c r="JD20" s="174"/>
      <c r="JE20" s="174"/>
      <c r="JF20" s="174"/>
      <c r="JG20" s="174"/>
      <c r="JH20" s="174"/>
      <c r="JI20" s="174"/>
      <c r="JJ20" s="174"/>
      <c r="JK20" s="174"/>
      <c r="JL20" s="174"/>
      <c r="JM20" s="174"/>
      <c r="JN20" s="174"/>
      <c r="JO20" s="174"/>
      <c r="JP20" s="174"/>
      <c r="JQ20" s="174"/>
      <c r="JR20" s="174"/>
      <c r="JS20" s="174"/>
      <c r="JT20" s="174"/>
      <c r="JU20" s="174"/>
      <c r="JV20" s="174"/>
      <c r="JW20" s="174"/>
      <c r="JX20" s="174"/>
      <c r="JY20" s="174"/>
      <c r="JZ20" s="174"/>
      <c r="KA20" s="174"/>
      <c r="KB20" s="174"/>
      <c r="KC20" s="174"/>
      <c r="KD20" s="174"/>
      <c r="KE20" s="174"/>
      <c r="KF20" s="174"/>
      <c r="KG20" s="174"/>
      <c r="KH20" s="174"/>
      <c r="KI20" s="174"/>
      <c r="KJ20" s="174"/>
      <c r="KK20" s="174"/>
      <c r="KL20" s="174"/>
      <c r="KM20" s="174"/>
      <c r="KN20" s="174"/>
      <c r="KO20" s="174"/>
      <c r="KP20" s="174"/>
      <c r="KQ20" s="174"/>
      <c r="KR20" s="174"/>
      <c r="KS20" s="174"/>
      <c r="KT20" s="174"/>
      <c r="KU20" s="174"/>
      <c r="KV20" s="174"/>
      <c r="KW20" s="174"/>
      <c r="KX20" s="174"/>
      <c r="KY20" s="174"/>
      <c r="KZ20" s="174"/>
      <c r="LA20" s="174"/>
      <c r="LB20" s="174"/>
      <c r="LC20" s="174"/>
      <c r="LD20" s="174"/>
      <c r="LE20" s="174"/>
      <c r="LF20" s="174"/>
      <c r="LG20" s="174"/>
      <c r="LH20" s="174"/>
      <c r="LI20" s="174"/>
      <c r="LJ20" s="174"/>
      <c r="LK20" s="174"/>
      <c r="LL20" s="174"/>
      <c r="LM20" s="174"/>
      <c r="LN20" s="174"/>
      <c r="LO20" s="174"/>
      <c r="LP20" s="174"/>
      <c r="LQ20" s="174"/>
      <c r="LR20" s="179"/>
      <c r="LS20" s="179"/>
      <c r="LT20" s="179"/>
      <c r="LU20" s="179"/>
      <c r="LV20" s="179"/>
      <c r="LW20" s="179"/>
      <c r="LX20" s="179"/>
      <c r="LY20" s="179"/>
      <c r="LZ20" s="179"/>
      <c r="MA20" s="179"/>
      <c r="MB20" s="179"/>
      <c r="MC20" s="179"/>
      <c r="MD20" s="179"/>
      <c r="ME20" s="179"/>
      <c r="MF20" s="179"/>
      <c r="MG20" s="179"/>
      <c r="MH20" s="179"/>
      <c r="MI20" s="179"/>
      <c r="MJ20" s="179"/>
      <c r="MK20" s="179"/>
      <c r="ML20" s="179"/>
      <c r="MM20" s="179"/>
      <c r="MN20" s="179"/>
      <c r="MO20" s="179"/>
      <c r="MP20" s="179"/>
      <c r="MQ20" s="179"/>
      <c r="MR20" s="179"/>
      <c r="MS20" s="179"/>
      <c r="MT20" s="179"/>
      <c r="MU20" s="179"/>
      <c r="MV20" s="179"/>
      <c r="MW20" s="179"/>
      <c r="MX20" s="179"/>
      <c r="MY20" s="179"/>
      <c r="MZ20" s="179"/>
      <c r="NA20" s="179"/>
      <c r="NB20" s="179"/>
      <c r="NC20" s="179"/>
      <c r="ND20" s="179"/>
      <c r="NE20" s="179"/>
      <c r="NF20" s="179"/>
      <c r="NG20" s="179"/>
      <c r="NH20" s="179"/>
      <c r="NI20" s="179"/>
      <c r="NJ20" s="179"/>
      <c r="NK20" s="179"/>
      <c r="NL20" s="179"/>
      <c r="NM20" s="179"/>
      <c r="NN20" s="179"/>
      <c r="NO20" s="179"/>
      <c r="NP20" s="179"/>
      <c r="NQ20" s="179"/>
      <c r="NR20" s="179"/>
      <c r="NS20" s="179"/>
      <c r="NT20" s="179"/>
      <c r="NU20" s="179"/>
      <c r="NV20" s="179"/>
      <c r="NW20" s="179"/>
      <c r="NX20" s="179"/>
      <c r="NY20" s="179"/>
      <c r="NZ20" s="179"/>
      <c r="OA20" s="179"/>
      <c r="OB20" s="179"/>
      <c r="OC20" s="179"/>
      <c r="OD20" s="179"/>
      <c r="OE20" s="179"/>
      <c r="OF20" s="179"/>
      <c r="OG20" s="179"/>
      <c r="OH20" s="179"/>
      <c r="OI20" s="179"/>
      <c r="OJ20" s="179"/>
      <c r="OK20" s="179"/>
      <c r="OL20" s="179"/>
      <c r="OM20" s="179"/>
      <c r="ON20" s="179"/>
      <c r="OO20" s="179"/>
      <c r="OP20" s="179"/>
      <c r="OQ20" s="179"/>
      <c r="OR20" s="179"/>
      <c r="OS20" s="179"/>
      <c r="OT20" s="179"/>
      <c r="OU20" s="179"/>
      <c r="OV20" s="179"/>
      <c r="OW20" s="179"/>
      <c r="OX20" s="179"/>
      <c r="OY20" s="179"/>
      <c r="OZ20" s="179"/>
      <c r="PA20" s="179"/>
      <c r="PB20" s="179"/>
      <c r="PC20" s="179"/>
      <c r="PD20" s="179"/>
      <c r="PE20" s="179"/>
      <c r="PF20" s="179"/>
      <c r="PG20" s="179"/>
      <c r="PH20" s="179"/>
      <c r="PI20" s="179"/>
      <c r="PJ20" s="179"/>
      <c r="PK20" s="179"/>
      <c r="PL20" s="179"/>
      <c r="PM20" s="179"/>
      <c r="PN20" s="179"/>
      <c r="PO20" s="179"/>
      <c r="PP20" s="179"/>
      <c r="PQ20" s="179"/>
      <c r="PR20" s="179"/>
      <c r="PS20" s="179"/>
      <c r="PT20" s="179"/>
      <c r="PU20" s="179"/>
      <c r="PV20" s="179"/>
      <c r="PW20" s="179"/>
      <c r="PX20" s="179"/>
      <c r="PY20" s="179"/>
      <c r="PZ20" s="179"/>
      <c r="QA20" s="179"/>
      <c r="QB20" s="179"/>
      <c r="QC20" s="179"/>
      <c r="QD20" s="179"/>
      <c r="QE20" s="179"/>
      <c r="QF20" s="179"/>
      <c r="QG20" s="179"/>
      <c r="QH20" s="179"/>
      <c r="QI20" s="179"/>
      <c r="QJ20" s="179"/>
      <c r="QK20" s="179"/>
      <c r="QL20" s="179"/>
      <c r="QM20" s="179"/>
      <c r="QN20" s="179"/>
      <c r="QO20" s="179"/>
      <c r="QP20" s="179"/>
      <c r="QQ20" s="179"/>
      <c r="QR20" s="179"/>
      <c r="QS20" s="179"/>
      <c r="QT20" s="179"/>
      <c r="QU20" s="179"/>
      <c r="QV20" s="179"/>
      <c r="QW20" s="179"/>
      <c r="QX20" s="179"/>
      <c r="QY20" s="179"/>
      <c r="QZ20" s="179"/>
      <c r="RA20" s="179"/>
      <c r="RB20" s="179"/>
      <c r="RC20" s="179"/>
      <c r="RD20" s="179"/>
      <c r="RE20" s="179"/>
      <c r="RF20" s="179"/>
      <c r="RG20" s="179"/>
      <c r="RH20" s="179"/>
      <c r="RI20" s="172"/>
      <c r="RJ20" s="179"/>
      <c r="RK20" s="179"/>
      <c r="RL20" s="179"/>
      <c r="RM20" s="172"/>
      <c r="RN20" s="172"/>
      <c r="RO20" s="172"/>
      <c r="RP20" s="172"/>
      <c r="RQ20" s="172"/>
      <c r="RR20" s="172"/>
      <c r="RS20" s="172"/>
      <c r="RT20" s="172"/>
      <c r="RU20" s="172"/>
      <c r="RV20" s="172"/>
      <c r="RW20" s="172"/>
      <c r="RX20" s="172"/>
      <c r="RY20" s="172"/>
      <c r="RZ20" s="172"/>
      <c r="SA20" s="172"/>
      <c r="SB20" s="172"/>
      <c r="SC20" s="172"/>
      <c r="SD20" s="172"/>
      <c r="SE20" s="172"/>
      <c r="SF20" s="172"/>
      <c r="SG20" s="172"/>
      <c r="SH20" s="172"/>
      <c r="SI20" s="172"/>
      <c r="SJ20" s="172"/>
      <c r="SK20" s="172"/>
      <c r="SL20" s="172"/>
      <c r="SM20" s="172"/>
      <c r="SN20" s="172"/>
      <c r="SO20" s="172"/>
      <c r="SP20" s="172"/>
      <c r="SQ20" s="172"/>
      <c r="SR20" s="172"/>
      <c r="SS20" s="172"/>
    </row>
    <row r="21" spans="1:513" ht="15.75" customHeight="1" thickTop="1" thickBot="1">
      <c r="A21" s="181" t="s">
        <v>269</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2"/>
      <c r="CI21" s="182"/>
      <c r="CJ21" s="182"/>
      <c r="CK21" s="182"/>
      <c r="CL21" s="182"/>
      <c r="CM21" s="182"/>
      <c r="CN21" s="182"/>
      <c r="CO21" s="182"/>
      <c r="CP21" s="182"/>
      <c r="CQ21" s="182"/>
      <c r="CR21" s="182"/>
      <c r="CS21" s="182"/>
      <c r="CT21" s="182"/>
      <c r="CU21" s="182"/>
      <c r="CV21" s="182"/>
      <c r="CW21" s="182"/>
      <c r="CX21" s="182"/>
      <c r="CY21" s="182"/>
      <c r="CZ21" s="182"/>
      <c r="DA21" s="182"/>
      <c r="DB21" s="182"/>
      <c r="DC21" s="182"/>
      <c r="DD21" s="182"/>
      <c r="DE21" s="182"/>
      <c r="DF21" s="182"/>
      <c r="DG21" s="182"/>
      <c r="DH21" s="182"/>
      <c r="DI21" s="182"/>
      <c r="DJ21" s="182"/>
      <c r="DK21" s="182"/>
      <c r="DL21" s="182"/>
      <c r="DM21" s="182"/>
      <c r="DN21" s="182"/>
      <c r="DO21" s="182"/>
      <c r="DP21" s="182"/>
      <c r="DQ21" s="182"/>
      <c r="DR21" s="182"/>
      <c r="DS21" s="182"/>
      <c r="DT21" s="182"/>
      <c r="DU21" s="182"/>
      <c r="DV21" s="182"/>
      <c r="DW21" s="182"/>
      <c r="DX21" s="182"/>
      <c r="DY21" s="182"/>
      <c r="DZ21" s="182"/>
      <c r="EA21" s="182"/>
      <c r="EB21" s="182"/>
      <c r="EC21" s="182"/>
      <c r="ED21" s="182"/>
      <c r="EE21" s="182"/>
      <c r="EF21" s="182"/>
      <c r="EG21" s="182"/>
      <c r="EH21" s="182"/>
      <c r="EI21" s="182"/>
      <c r="EJ21" s="182"/>
      <c r="EK21" s="182"/>
      <c r="EL21" s="182"/>
      <c r="EM21" s="182"/>
      <c r="EN21" s="182"/>
      <c r="EO21" s="182"/>
      <c r="EP21" s="182"/>
      <c r="EQ21" s="182"/>
      <c r="ER21" s="182"/>
      <c r="ES21" s="182"/>
      <c r="ET21" s="182"/>
      <c r="EU21" s="182"/>
      <c r="EV21" s="182"/>
      <c r="EW21" s="182"/>
      <c r="EX21" s="182"/>
      <c r="EY21" s="182"/>
      <c r="EZ21" s="182"/>
      <c r="FA21" s="182"/>
      <c r="FB21" s="182"/>
      <c r="FC21" s="182"/>
      <c r="FD21" s="182"/>
      <c r="FE21" s="182"/>
      <c r="FF21" s="182"/>
      <c r="FG21" s="182"/>
      <c r="FH21" s="182"/>
      <c r="FI21" s="182"/>
      <c r="FJ21" s="182"/>
      <c r="FK21" s="182"/>
      <c r="FL21" s="182"/>
      <c r="FM21" s="182"/>
      <c r="FN21" s="182"/>
      <c r="FO21" s="182"/>
      <c r="FP21" s="182"/>
      <c r="FQ21" s="182"/>
      <c r="FR21" s="182"/>
      <c r="FS21" s="182"/>
      <c r="FT21" s="182"/>
      <c r="FU21" s="182"/>
      <c r="FV21" s="182"/>
      <c r="FW21" s="182"/>
      <c r="FX21" s="182"/>
      <c r="FY21" s="182"/>
      <c r="FZ21" s="182"/>
      <c r="GA21" s="182"/>
      <c r="GB21" s="182"/>
      <c r="GC21" s="182"/>
      <c r="GD21" s="182"/>
      <c r="GE21" s="182"/>
      <c r="GF21" s="182"/>
      <c r="GG21" s="182"/>
      <c r="GH21" s="182"/>
      <c r="GI21" s="182"/>
      <c r="GJ21" s="182"/>
      <c r="GK21" s="182"/>
      <c r="GL21" s="182"/>
      <c r="GM21" s="182"/>
      <c r="GN21" s="182"/>
      <c r="GO21" s="182"/>
      <c r="GP21" s="182"/>
      <c r="GQ21" s="182"/>
      <c r="GR21" s="182"/>
      <c r="GS21" s="182"/>
      <c r="GT21" s="182"/>
      <c r="GU21" s="182"/>
      <c r="GV21" s="182"/>
      <c r="GW21" s="182"/>
      <c r="GX21" s="182"/>
      <c r="GY21" s="182"/>
      <c r="GZ21" s="182"/>
      <c r="HA21" s="182"/>
      <c r="HB21" s="182"/>
      <c r="HC21" s="182"/>
      <c r="HD21" s="182"/>
      <c r="HE21" s="182"/>
      <c r="HF21" s="182"/>
      <c r="HG21" s="182"/>
      <c r="HH21" s="182"/>
      <c r="HI21" s="182"/>
      <c r="HJ21" s="182"/>
      <c r="HK21" s="182"/>
      <c r="HL21" s="182"/>
      <c r="HM21" s="182"/>
      <c r="HN21" s="182"/>
      <c r="HO21" s="182"/>
      <c r="HP21" s="182"/>
      <c r="HQ21" s="182"/>
      <c r="HR21" s="182"/>
      <c r="HS21" s="182"/>
      <c r="HT21" s="182"/>
      <c r="HU21" s="182"/>
      <c r="HV21" s="182"/>
      <c r="HW21" s="182"/>
      <c r="HX21" s="182"/>
      <c r="HY21" s="183"/>
      <c r="HZ21" s="182"/>
      <c r="IA21" s="182"/>
      <c r="IB21" s="182"/>
      <c r="IC21" s="183"/>
      <c r="ID21" s="182"/>
      <c r="IE21" s="182"/>
      <c r="IF21" s="182"/>
      <c r="IG21" s="183"/>
      <c r="IH21" s="182"/>
      <c r="II21" s="182"/>
      <c r="IJ21" s="182"/>
      <c r="IK21" s="183"/>
      <c r="IL21" s="182"/>
      <c r="IM21" s="183"/>
      <c r="IN21" s="182"/>
      <c r="IO21" s="183"/>
      <c r="IP21" s="182"/>
      <c r="IQ21" s="183"/>
      <c r="IR21" s="182"/>
      <c r="IS21" s="183"/>
      <c r="IT21" s="182"/>
      <c r="IU21" s="183"/>
      <c r="IV21" s="182"/>
      <c r="IW21" s="183"/>
      <c r="IX21" s="183"/>
      <c r="IY21" s="183"/>
      <c r="IZ21" s="183"/>
      <c r="JA21" s="183"/>
      <c r="JB21" s="183"/>
      <c r="JC21" s="183"/>
      <c r="JD21" s="183"/>
      <c r="JE21" s="183"/>
      <c r="JF21" s="183"/>
      <c r="JG21" s="183"/>
      <c r="JH21" s="183"/>
      <c r="JI21" s="183"/>
      <c r="JJ21" s="183"/>
      <c r="JK21" s="183"/>
      <c r="JL21" s="183"/>
      <c r="JM21" s="183"/>
      <c r="JN21" s="183"/>
      <c r="JO21" s="183"/>
      <c r="JP21" s="183"/>
      <c r="JQ21" s="183"/>
      <c r="JR21" s="183"/>
      <c r="JS21" s="183"/>
      <c r="JT21" s="183"/>
      <c r="JU21" s="183"/>
      <c r="JV21" s="183"/>
      <c r="JW21" s="183"/>
      <c r="JX21" s="183"/>
      <c r="JY21" s="183"/>
      <c r="JZ21" s="183"/>
      <c r="KA21" s="183"/>
      <c r="KB21" s="183"/>
      <c r="KC21" s="183"/>
      <c r="KD21" s="183"/>
      <c r="KE21" s="183"/>
      <c r="KF21" s="183"/>
      <c r="KG21" s="183"/>
      <c r="KH21" s="183"/>
      <c r="KI21" s="183"/>
      <c r="KJ21" s="183"/>
      <c r="KK21" s="183"/>
      <c r="KL21" s="183"/>
      <c r="KM21" s="183"/>
      <c r="KN21" s="183"/>
      <c r="KO21" s="183"/>
      <c r="KP21" s="183"/>
      <c r="KQ21" s="183"/>
      <c r="KR21" s="183"/>
      <c r="KS21" s="183"/>
      <c r="KT21" s="183"/>
      <c r="KU21" s="183"/>
      <c r="KV21" s="183"/>
      <c r="KW21" s="183"/>
      <c r="KX21" s="183"/>
      <c r="KY21" s="183"/>
      <c r="KZ21" s="183"/>
      <c r="LA21" s="183"/>
      <c r="LB21" s="183"/>
      <c r="LC21" s="183"/>
      <c r="LD21" s="183"/>
      <c r="LE21" s="183"/>
      <c r="LF21" s="183"/>
      <c r="LG21" s="183"/>
      <c r="LH21" s="183"/>
      <c r="LI21" s="183"/>
      <c r="LJ21" s="183"/>
      <c r="LK21" s="183"/>
      <c r="LL21" s="183"/>
      <c r="LM21" s="183"/>
      <c r="LN21" s="183"/>
      <c r="LO21" s="183"/>
      <c r="LP21" s="183"/>
      <c r="LQ21" s="183"/>
      <c r="LR21" s="184"/>
      <c r="LS21" s="184"/>
      <c r="LT21" s="184"/>
      <c r="LU21" s="184"/>
      <c r="LV21" s="184"/>
      <c r="LW21" s="184"/>
      <c r="LX21" s="184"/>
      <c r="LY21" s="184"/>
      <c r="LZ21" s="184"/>
      <c r="MA21" s="184"/>
      <c r="MB21" s="184"/>
      <c r="MC21" s="184"/>
      <c r="MD21" s="184"/>
      <c r="ME21" s="184"/>
      <c r="MF21" s="184"/>
      <c r="MG21" s="184"/>
      <c r="MH21" s="184"/>
      <c r="MI21" s="184"/>
      <c r="MJ21" s="184"/>
      <c r="MK21" s="184"/>
      <c r="ML21" s="184"/>
      <c r="MM21" s="184"/>
      <c r="MN21" s="184"/>
      <c r="MO21" s="184"/>
      <c r="MP21" s="184"/>
      <c r="MQ21" s="184"/>
      <c r="MR21" s="184"/>
      <c r="MS21" s="184"/>
      <c r="MT21" s="184"/>
      <c r="MU21" s="184"/>
      <c r="MV21" s="184"/>
      <c r="MW21" s="184"/>
      <c r="MX21" s="184"/>
      <c r="MY21" s="184"/>
      <c r="MZ21" s="184"/>
      <c r="NA21" s="184"/>
      <c r="NB21" s="184"/>
      <c r="NC21" s="184"/>
      <c r="ND21" s="184"/>
      <c r="NE21" s="184"/>
      <c r="NF21" s="184"/>
      <c r="NG21" s="184"/>
      <c r="NH21" s="184"/>
      <c r="NI21" s="184"/>
      <c r="NJ21" s="184"/>
      <c r="NK21" s="184"/>
      <c r="NL21" s="184"/>
      <c r="NM21" s="184"/>
      <c r="NN21" s="184"/>
      <c r="NO21" s="184"/>
      <c r="NP21" s="184"/>
      <c r="NQ21" s="184"/>
      <c r="NR21" s="184"/>
      <c r="NS21" s="184"/>
      <c r="NT21" s="184"/>
      <c r="NU21" s="184"/>
      <c r="NV21" s="184"/>
      <c r="NW21" s="184"/>
      <c r="NX21" s="184"/>
      <c r="NY21" s="184"/>
      <c r="NZ21" s="184"/>
      <c r="OA21" s="184"/>
      <c r="OB21" s="184"/>
      <c r="OC21" s="184"/>
      <c r="OD21" s="184"/>
      <c r="OE21" s="184"/>
      <c r="OF21" s="184"/>
      <c r="OG21" s="184"/>
      <c r="OH21" s="184"/>
      <c r="OI21" s="184"/>
      <c r="OJ21" s="184"/>
      <c r="OK21" s="184"/>
      <c r="OL21" s="184"/>
      <c r="OM21" s="184"/>
      <c r="ON21" s="184"/>
      <c r="OO21" s="184"/>
      <c r="OP21" s="184"/>
      <c r="OQ21" s="184"/>
      <c r="OR21" s="184"/>
      <c r="OS21" s="184"/>
      <c r="OT21" s="184"/>
      <c r="OU21" s="184"/>
      <c r="OV21" s="184"/>
      <c r="OW21" s="184"/>
      <c r="OX21" s="184"/>
      <c r="OY21" s="184"/>
      <c r="OZ21" s="184"/>
      <c r="PA21" s="184"/>
      <c r="PB21" s="184"/>
      <c r="PC21" s="184"/>
      <c r="PD21" s="184"/>
      <c r="PE21" s="184"/>
      <c r="PF21" s="184"/>
      <c r="PG21" s="184"/>
      <c r="PH21" s="184"/>
      <c r="PI21" s="184"/>
      <c r="PJ21" s="184"/>
      <c r="PK21" s="184"/>
      <c r="PL21" s="184"/>
      <c r="PM21" s="184"/>
      <c r="PN21" s="184"/>
      <c r="PO21" s="184"/>
      <c r="PP21" s="184"/>
      <c r="PQ21" s="184"/>
      <c r="PR21" s="184"/>
      <c r="PS21" s="184"/>
      <c r="PT21" s="184"/>
      <c r="PU21" s="184"/>
      <c r="PV21" s="184"/>
      <c r="PW21" s="184"/>
      <c r="PX21" s="184"/>
      <c r="PY21" s="184"/>
      <c r="PZ21" s="184"/>
      <c r="QA21" s="184"/>
      <c r="QB21" s="184"/>
      <c r="QC21" s="184"/>
      <c r="QD21" s="184"/>
      <c r="QE21" s="184"/>
      <c r="QF21" s="184"/>
      <c r="QG21" s="184"/>
      <c r="QH21" s="184"/>
      <c r="QI21" s="184"/>
      <c r="QJ21" s="184"/>
      <c r="QK21" s="184"/>
      <c r="QL21" s="184"/>
      <c r="QM21" s="184"/>
      <c r="QN21" s="184"/>
      <c r="QO21" s="184"/>
      <c r="QP21" s="184"/>
      <c r="QQ21" s="184"/>
      <c r="QR21" s="184"/>
      <c r="QS21" s="184"/>
      <c r="QT21" s="184"/>
      <c r="QU21" s="184"/>
      <c r="QV21" s="184"/>
      <c r="QW21" s="184"/>
      <c r="QX21" s="184"/>
      <c r="QY21" s="184"/>
      <c r="QZ21" s="184"/>
      <c r="RA21" s="184"/>
      <c r="RB21" s="184"/>
      <c r="RC21" s="184"/>
      <c r="RD21" s="184"/>
      <c r="RE21" s="184"/>
      <c r="RF21" s="184"/>
      <c r="RG21" s="184"/>
      <c r="RH21" s="184"/>
      <c r="RI21" s="184"/>
      <c r="RJ21" s="184"/>
      <c r="RK21" s="184"/>
      <c r="RL21" s="184"/>
      <c r="RM21" s="184"/>
      <c r="RN21" s="184"/>
      <c r="RO21" s="184"/>
      <c r="RP21" s="184"/>
      <c r="RQ21" s="184"/>
      <c r="RR21" s="184"/>
      <c r="RS21" s="184"/>
      <c r="RT21" s="184"/>
      <c r="RU21" s="184"/>
      <c r="RV21" s="184"/>
      <c r="RW21" s="184"/>
      <c r="RX21" s="184"/>
      <c r="RY21" s="184"/>
      <c r="RZ21" s="184"/>
      <c r="SA21" s="184"/>
      <c r="SB21" s="184"/>
      <c r="SC21" s="184"/>
      <c r="SD21" s="184"/>
      <c r="SE21" s="184"/>
      <c r="SF21" s="184"/>
      <c r="SG21" s="184"/>
      <c r="SH21" s="184"/>
      <c r="SI21" s="184"/>
      <c r="SJ21" s="184"/>
      <c r="SK21" s="184"/>
      <c r="SL21" s="184"/>
      <c r="SM21" s="184"/>
      <c r="SN21" s="184"/>
      <c r="SO21" s="184"/>
      <c r="SP21" s="184"/>
      <c r="SQ21" s="184"/>
      <c r="SR21" s="184"/>
      <c r="SS21" s="184"/>
    </row>
    <row r="22" spans="1:513" ht="15.75" customHeight="1" thickTop="1" thickBot="1">
      <c r="A22" s="160" t="s">
        <v>270</v>
      </c>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7"/>
      <c r="AU22" s="177"/>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c r="BU22" s="177"/>
      <c r="BV22" s="177"/>
      <c r="BW22" s="177"/>
      <c r="BX22" s="177"/>
      <c r="BY22" s="177"/>
      <c r="BZ22" s="177"/>
      <c r="CA22" s="177"/>
      <c r="CB22" s="177"/>
      <c r="CC22" s="177"/>
      <c r="CD22" s="177"/>
      <c r="CE22" s="177"/>
      <c r="CF22" s="177"/>
      <c r="CG22" s="177"/>
      <c r="CH22" s="177"/>
      <c r="CI22" s="177"/>
      <c r="CJ22" s="177"/>
      <c r="CK22" s="177"/>
      <c r="CL22" s="177"/>
      <c r="CM22" s="177"/>
      <c r="CN22" s="177"/>
      <c r="CO22" s="177"/>
      <c r="CP22" s="177"/>
      <c r="CQ22" s="177"/>
      <c r="CR22" s="177"/>
      <c r="CS22" s="177"/>
      <c r="CT22" s="177"/>
      <c r="CU22" s="177"/>
      <c r="CV22" s="177"/>
      <c r="CW22" s="177"/>
      <c r="CX22" s="177"/>
      <c r="CY22" s="177"/>
      <c r="CZ22" s="177"/>
      <c r="DA22" s="177"/>
      <c r="DB22" s="177"/>
      <c r="DC22" s="177"/>
      <c r="DD22" s="177"/>
      <c r="DE22" s="177"/>
      <c r="DF22" s="177"/>
      <c r="DG22" s="177"/>
      <c r="DH22" s="177"/>
      <c r="DI22" s="177"/>
      <c r="DJ22" s="177"/>
      <c r="DK22" s="177"/>
      <c r="DL22" s="177"/>
      <c r="DM22" s="177"/>
      <c r="DN22" s="177"/>
      <c r="DO22" s="177"/>
      <c r="DP22" s="177"/>
      <c r="DQ22" s="177"/>
      <c r="DR22" s="177"/>
      <c r="DS22" s="177"/>
      <c r="DT22" s="177"/>
      <c r="DU22" s="177"/>
      <c r="DV22" s="177"/>
      <c r="DW22" s="177"/>
      <c r="DX22" s="177"/>
      <c r="DY22" s="177"/>
      <c r="DZ22" s="177"/>
      <c r="EA22" s="177"/>
      <c r="EB22" s="177"/>
      <c r="EC22" s="177"/>
      <c r="ED22" s="177"/>
      <c r="EE22" s="177"/>
      <c r="EF22" s="177"/>
      <c r="EG22" s="177"/>
      <c r="EH22" s="177"/>
      <c r="EI22" s="177"/>
      <c r="EJ22" s="177"/>
      <c r="EK22" s="177"/>
      <c r="EL22" s="177"/>
      <c r="EM22" s="177"/>
      <c r="EN22" s="177"/>
      <c r="EO22" s="177"/>
      <c r="EP22" s="177"/>
      <c r="EQ22" s="177"/>
      <c r="ER22" s="177"/>
      <c r="ES22" s="177"/>
      <c r="ET22" s="177"/>
      <c r="EU22" s="177"/>
      <c r="EV22" s="177"/>
      <c r="EW22" s="177"/>
      <c r="EX22" s="177"/>
      <c r="EY22" s="177"/>
      <c r="EZ22" s="177"/>
      <c r="FA22" s="177"/>
      <c r="FB22" s="177"/>
      <c r="FC22" s="177"/>
      <c r="FD22" s="177"/>
      <c r="FE22" s="177"/>
      <c r="FF22" s="177"/>
      <c r="FG22" s="177"/>
      <c r="FH22" s="177"/>
      <c r="FI22" s="177"/>
      <c r="FJ22" s="177"/>
      <c r="FK22" s="177"/>
      <c r="FL22" s="177"/>
      <c r="FM22" s="177"/>
      <c r="FN22" s="177"/>
      <c r="FO22" s="177"/>
      <c r="FP22" s="177"/>
      <c r="FQ22" s="177"/>
      <c r="FR22" s="177"/>
      <c r="FS22" s="177"/>
      <c r="FT22" s="177"/>
      <c r="FU22" s="177"/>
      <c r="FV22" s="177"/>
      <c r="FW22" s="177"/>
      <c r="FX22" s="177"/>
      <c r="FY22" s="177"/>
      <c r="FZ22" s="177"/>
      <c r="GA22" s="177"/>
      <c r="GB22" s="177"/>
      <c r="GC22" s="177"/>
      <c r="GD22" s="177"/>
      <c r="GE22" s="177"/>
      <c r="GF22" s="177"/>
      <c r="GG22" s="177"/>
      <c r="GH22" s="177"/>
      <c r="GI22" s="177"/>
      <c r="GJ22" s="177"/>
      <c r="GK22" s="177"/>
      <c r="GL22" s="177"/>
      <c r="GM22" s="177"/>
      <c r="GN22" s="177"/>
      <c r="GO22" s="177"/>
      <c r="GP22" s="177"/>
      <c r="GQ22" s="177"/>
      <c r="GR22" s="177"/>
      <c r="GS22" s="177"/>
      <c r="GT22" s="177"/>
      <c r="GU22" s="177"/>
      <c r="GV22" s="177"/>
      <c r="GW22" s="177"/>
      <c r="GX22" s="177"/>
      <c r="GY22" s="177"/>
      <c r="GZ22" s="177"/>
      <c r="HA22" s="177"/>
      <c r="HB22" s="177"/>
      <c r="HC22" s="177"/>
      <c r="HD22" s="177"/>
      <c r="HE22" s="177"/>
      <c r="HF22" s="177"/>
      <c r="HG22" s="177"/>
      <c r="HH22" s="177"/>
      <c r="HI22" s="177"/>
      <c r="HJ22" s="177"/>
      <c r="HK22" s="177"/>
      <c r="HL22" s="177"/>
      <c r="HM22" s="177"/>
      <c r="HN22" s="177"/>
      <c r="HO22" s="177"/>
      <c r="HP22" s="177"/>
      <c r="HQ22" s="177"/>
      <c r="HR22" s="177"/>
      <c r="HS22" s="177"/>
      <c r="HT22" s="177"/>
      <c r="HU22" s="177"/>
      <c r="HV22" s="177"/>
      <c r="HW22" s="177"/>
      <c r="HX22" s="177"/>
      <c r="HY22" s="178"/>
      <c r="HZ22" s="177"/>
      <c r="IA22" s="177"/>
      <c r="IB22" s="177"/>
      <c r="IC22" s="178"/>
      <c r="ID22" s="177"/>
      <c r="IE22" s="177"/>
      <c r="IF22" s="177"/>
      <c r="IG22" s="178"/>
      <c r="IH22" s="177"/>
      <c r="II22" s="177"/>
      <c r="IJ22" s="177"/>
      <c r="IK22" s="178"/>
      <c r="IL22" s="177"/>
      <c r="IM22" s="178"/>
      <c r="IN22" s="177"/>
      <c r="IO22" s="178"/>
      <c r="IP22" s="177"/>
      <c r="IQ22" s="178"/>
      <c r="IR22" s="177"/>
      <c r="IS22" s="178"/>
      <c r="IT22" s="177"/>
      <c r="IU22" s="178"/>
      <c r="IV22" s="177"/>
      <c r="IW22" s="178"/>
      <c r="IX22" s="178"/>
      <c r="IY22" s="178"/>
      <c r="IZ22" s="178"/>
      <c r="JA22" s="178"/>
      <c r="JB22" s="178"/>
      <c r="JC22" s="178"/>
      <c r="JD22" s="178"/>
      <c r="JE22" s="178"/>
      <c r="JF22" s="178"/>
      <c r="JG22" s="178"/>
      <c r="JH22" s="178"/>
      <c r="JI22" s="178"/>
      <c r="JJ22" s="178"/>
      <c r="JK22" s="178"/>
      <c r="JL22" s="178"/>
      <c r="JM22" s="178"/>
      <c r="JN22" s="178"/>
      <c r="JO22" s="178"/>
      <c r="JP22" s="178"/>
      <c r="JQ22" s="178"/>
      <c r="JR22" s="178"/>
      <c r="JS22" s="178"/>
      <c r="JT22" s="178"/>
      <c r="JU22" s="178"/>
      <c r="JV22" s="178"/>
      <c r="JW22" s="178"/>
      <c r="JX22" s="178"/>
      <c r="JY22" s="178"/>
      <c r="JZ22" s="178"/>
      <c r="KA22" s="178"/>
      <c r="KB22" s="178"/>
      <c r="KC22" s="178"/>
      <c r="KD22" s="178"/>
      <c r="KE22" s="178"/>
      <c r="KF22" s="178"/>
      <c r="KG22" s="178"/>
      <c r="KH22" s="178"/>
      <c r="KI22" s="178"/>
      <c r="KJ22" s="178"/>
      <c r="KK22" s="178"/>
      <c r="KL22" s="178"/>
      <c r="KM22" s="178"/>
      <c r="KN22" s="178"/>
      <c r="KO22" s="178"/>
      <c r="KP22" s="178"/>
      <c r="KQ22" s="178"/>
      <c r="KR22" s="178"/>
      <c r="KS22" s="178"/>
      <c r="KT22" s="178"/>
      <c r="KU22" s="178"/>
      <c r="KV22" s="178"/>
      <c r="KW22" s="178"/>
      <c r="KX22" s="178"/>
      <c r="KY22" s="178"/>
      <c r="KZ22" s="178"/>
      <c r="LA22" s="178"/>
      <c r="LB22" s="178"/>
      <c r="LC22" s="178"/>
      <c r="LD22" s="178"/>
      <c r="LE22" s="178"/>
      <c r="LF22" s="178"/>
      <c r="LG22" s="178"/>
      <c r="LH22" s="178"/>
      <c r="LI22" s="178"/>
      <c r="LJ22" s="178"/>
      <c r="LK22" s="178"/>
      <c r="LL22" s="178"/>
      <c r="LM22" s="178"/>
      <c r="LN22" s="178"/>
      <c r="LO22" s="178"/>
      <c r="LP22" s="178"/>
      <c r="LQ22" s="178"/>
      <c r="LR22" s="185"/>
      <c r="LS22" s="185"/>
      <c r="LT22" s="185"/>
      <c r="LU22" s="185"/>
      <c r="LV22" s="185"/>
      <c r="LW22" s="185"/>
      <c r="LX22" s="185"/>
      <c r="LY22" s="185"/>
      <c r="LZ22" s="185"/>
      <c r="MA22" s="185"/>
      <c r="MB22" s="185"/>
      <c r="MC22" s="185"/>
      <c r="MD22" s="185"/>
      <c r="ME22" s="185"/>
      <c r="MF22" s="185"/>
      <c r="MG22" s="185"/>
      <c r="MH22" s="185"/>
      <c r="MI22" s="185"/>
      <c r="MJ22" s="185"/>
      <c r="MK22" s="185"/>
      <c r="ML22" s="185"/>
      <c r="MM22" s="185"/>
      <c r="MN22" s="185"/>
      <c r="MO22" s="185"/>
      <c r="MP22" s="185"/>
      <c r="MQ22" s="185"/>
      <c r="MR22" s="185"/>
      <c r="MS22" s="185"/>
      <c r="MT22" s="185"/>
      <c r="MU22" s="185"/>
      <c r="MV22" s="185"/>
      <c r="MW22" s="185"/>
      <c r="MX22" s="185"/>
      <c r="MY22" s="185"/>
      <c r="MZ22" s="185"/>
      <c r="NA22" s="185"/>
      <c r="NB22" s="185"/>
      <c r="NC22" s="185"/>
      <c r="ND22" s="185"/>
      <c r="NE22" s="185"/>
      <c r="NF22" s="185"/>
      <c r="NG22" s="185"/>
      <c r="NH22" s="185"/>
      <c r="NI22" s="185"/>
      <c r="NJ22" s="185"/>
      <c r="NK22" s="185"/>
      <c r="NL22" s="185"/>
      <c r="NM22" s="185"/>
      <c r="NN22" s="185"/>
      <c r="NO22" s="185"/>
      <c r="NP22" s="185"/>
      <c r="NQ22" s="185"/>
      <c r="NR22" s="185"/>
      <c r="NS22" s="185"/>
      <c r="NT22" s="185"/>
      <c r="NU22" s="185"/>
      <c r="NV22" s="185"/>
      <c r="NW22" s="185"/>
      <c r="NX22" s="185"/>
      <c r="NY22" s="185"/>
      <c r="NZ22" s="185"/>
      <c r="OA22" s="185"/>
      <c r="OB22" s="185"/>
      <c r="OC22" s="185"/>
      <c r="OD22" s="185"/>
      <c r="OE22" s="185"/>
      <c r="OF22" s="185"/>
      <c r="OG22" s="185"/>
      <c r="OH22" s="185"/>
      <c r="OI22" s="185"/>
      <c r="OJ22" s="185"/>
      <c r="OK22" s="185"/>
      <c r="OL22" s="185"/>
      <c r="OM22" s="185"/>
      <c r="ON22" s="185"/>
      <c r="OO22" s="185"/>
      <c r="OP22" s="185"/>
      <c r="OQ22" s="185"/>
      <c r="OR22" s="185"/>
      <c r="OS22" s="185"/>
      <c r="OT22" s="185"/>
      <c r="OU22" s="185"/>
      <c r="OV22" s="185"/>
      <c r="OW22" s="185"/>
      <c r="OX22" s="185"/>
      <c r="OY22" s="185"/>
      <c r="OZ22" s="185"/>
      <c r="PA22" s="185"/>
      <c r="PB22" s="185"/>
      <c r="PC22" s="185"/>
      <c r="PD22" s="185"/>
      <c r="PE22" s="185"/>
      <c r="PF22" s="185"/>
      <c r="PG22" s="185"/>
      <c r="PH22" s="185"/>
      <c r="PI22" s="185"/>
      <c r="PJ22" s="185"/>
      <c r="PK22" s="185"/>
      <c r="PL22" s="185"/>
      <c r="PM22" s="185"/>
      <c r="PN22" s="185"/>
      <c r="PO22" s="185"/>
      <c r="PP22" s="185"/>
      <c r="PQ22" s="185"/>
      <c r="PR22" s="185"/>
      <c r="PS22" s="185"/>
      <c r="PT22" s="185"/>
      <c r="PU22" s="185"/>
      <c r="PV22" s="185"/>
      <c r="PW22" s="185"/>
      <c r="PX22" s="185"/>
      <c r="PY22" s="185"/>
      <c r="PZ22" s="185"/>
      <c r="QA22" s="185"/>
      <c r="QB22" s="185"/>
      <c r="QC22" s="185"/>
      <c r="QD22" s="185"/>
      <c r="QE22" s="185"/>
      <c r="QF22" s="185"/>
      <c r="QG22" s="185"/>
      <c r="QH22" s="185"/>
      <c r="QI22" s="185"/>
      <c r="QJ22" s="185"/>
      <c r="QK22" s="185"/>
      <c r="QL22" s="185"/>
      <c r="QM22" s="185"/>
      <c r="QN22" s="185"/>
      <c r="QO22" s="185"/>
      <c r="QP22" s="185"/>
      <c r="QQ22" s="185"/>
      <c r="QR22" s="185"/>
      <c r="QS22" s="185"/>
      <c r="QT22" s="185"/>
      <c r="QU22" s="185"/>
      <c r="QV22" s="185"/>
      <c r="QW22" s="185"/>
      <c r="QX22" s="185"/>
      <c r="QY22" s="185"/>
      <c r="QZ22" s="185"/>
      <c r="RA22" s="185"/>
      <c r="RB22" s="185"/>
      <c r="RC22" s="185"/>
      <c r="RD22" s="185"/>
      <c r="RE22" s="185"/>
      <c r="RF22" s="185"/>
      <c r="RG22" s="185"/>
      <c r="RH22" s="185"/>
      <c r="RI22" s="185"/>
      <c r="RJ22" s="185"/>
      <c r="RK22" s="185"/>
      <c r="RL22" s="185"/>
      <c r="RM22" s="185"/>
      <c r="RN22" s="185"/>
      <c r="RO22" s="185"/>
      <c r="RP22" s="185"/>
      <c r="RQ22" s="185"/>
      <c r="RR22" s="185"/>
      <c r="RS22" s="185"/>
      <c r="RT22" s="185"/>
      <c r="RU22" s="185"/>
      <c r="RV22" s="185"/>
      <c r="RW22" s="185"/>
      <c r="RX22" s="185"/>
      <c r="RY22" s="185"/>
      <c r="RZ22" s="185"/>
      <c r="SA22" s="185"/>
      <c r="SB22" s="185"/>
      <c r="SC22" s="185"/>
      <c r="SD22" s="185"/>
      <c r="SE22" s="185"/>
      <c r="SF22" s="185"/>
      <c r="SG22" s="185"/>
      <c r="SH22" s="185"/>
      <c r="SI22" s="185"/>
      <c r="SJ22" s="185"/>
      <c r="SK22" s="185"/>
      <c r="SL22" s="185"/>
      <c r="SM22" s="185"/>
      <c r="SN22" s="185"/>
      <c r="SO22" s="185"/>
      <c r="SP22" s="185"/>
      <c r="SQ22" s="185"/>
      <c r="SR22" s="185"/>
      <c r="SS22" s="185"/>
    </row>
    <row r="23" spans="1:513" ht="15.75" customHeight="1" thickTop="1" thickBot="1">
      <c r="A23" s="165" t="s">
        <v>271</v>
      </c>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c r="CP23" s="173"/>
      <c r="CQ23" s="173"/>
      <c r="CR23" s="173"/>
      <c r="CS23" s="173"/>
      <c r="CT23" s="173"/>
      <c r="CU23" s="173"/>
      <c r="CV23" s="173"/>
      <c r="CW23" s="173"/>
      <c r="CX23" s="173"/>
      <c r="CY23" s="173"/>
      <c r="CZ23" s="173"/>
      <c r="DA23" s="173"/>
      <c r="DB23" s="173"/>
      <c r="DC23" s="173"/>
      <c r="DD23" s="173"/>
      <c r="DE23" s="173"/>
      <c r="DF23" s="173"/>
      <c r="DG23" s="173"/>
      <c r="DH23" s="173"/>
      <c r="DI23" s="173"/>
      <c r="DJ23" s="173"/>
      <c r="DK23" s="173"/>
      <c r="DL23" s="173"/>
      <c r="DM23" s="173"/>
      <c r="DN23" s="173"/>
      <c r="DO23" s="173"/>
      <c r="DP23" s="173"/>
      <c r="DQ23" s="173"/>
      <c r="DR23" s="173"/>
      <c r="DS23" s="173"/>
      <c r="DT23" s="173"/>
      <c r="DU23" s="173"/>
      <c r="DV23" s="173"/>
      <c r="DW23" s="173"/>
      <c r="DX23" s="173"/>
      <c r="DY23" s="173"/>
      <c r="DZ23" s="173"/>
      <c r="EA23" s="173"/>
      <c r="EB23" s="173"/>
      <c r="EC23" s="173"/>
      <c r="ED23" s="173"/>
      <c r="EE23" s="173"/>
      <c r="EF23" s="173"/>
      <c r="EG23" s="173"/>
      <c r="EH23" s="173"/>
      <c r="EI23" s="173"/>
      <c r="EJ23" s="173"/>
      <c r="EK23" s="173"/>
      <c r="EL23" s="173"/>
      <c r="EM23" s="173"/>
      <c r="EN23" s="173"/>
      <c r="EO23" s="173"/>
      <c r="EP23" s="173"/>
      <c r="EQ23" s="173"/>
      <c r="ER23" s="173"/>
      <c r="ES23" s="173"/>
      <c r="ET23" s="173"/>
      <c r="EU23" s="173"/>
      <c r="EV23" s="173"/>
      <c r="EW23" s="173"/>
      <c r="EX23" s="173"/>
      <c r="EY23" s="173"/>
      <c r="EZ23" s="173"/>
      <c r="FA23" s="173"/>
      <c r="FB23" s="173"/>
      <c r="FC23" s="173"/>
      <c r="FD23" s="173"/>
      <c r="FE23" s="173"/>
      <c r="FF23" s="173"/>
      <c r="FG23" s="173"/>
      <c r="FH23" s="173"/>
      <c r="FI23" s="173"/>
      <c r="FJ23" s="173"/>
      <c r="FK23" s="173"/>
      <c r="FL23" s="173"/>
      <c r="FM23" s="173"/>
      <c r="FN23" s="173"/>
      <c r="FO23" s="173"/>
      <c r="FP23" s="173"/>
      <c r="FQ23" s="173"/>
      <c r="FR23" s="173"/>
      <c r="FS23" s="173"/>
      <c r="FT23" s="173"/>
      <c r="FU23" s="173"/>
      <c r="FV23" s="173"/>
      <c r="FW23" s="173"/>
      <c r="FX23" s="173"/>
      <c r="FY23" s="173"/>
      <c r="FZ23" s="173"/>
      <c r="GA23" s="173"/>
      <c r="GB23" s="173"/>
      <c r="GC23" s="173"/>
      <c r="GD23" s="173"/>
      <c r="GE23" s="173"/>
      <c r="GF23" s="173"/>
      <c r="GG23" s="173"/>
      <c r="GH23" s="173"/>
      <c r="GI23" s="173"/>
      <c r="GJ23" s="173"/>
      <c r="GK23" s="173"/>
      <c r="GL23" s="173"/>
      <c r="GM23" s="173"/>
      <c r="GN23" s="173"/>
      <c r="GO23" s="173"/>
      <c r="GP23" s="173"/>
      <c r="GQ23" s="173"/>
      <c r="GR23" s="173"/>
      <c r="GS23" s="173"/>
      <c r="GT23" s="173"/>
      <c r="GU23" s="173"/>
      <c r="GV23" s="173"/>
      <c r="GW23" s="173"/>
      <c r="GX23" s="173"/>
      <c r="GY23" s="173"/>
      <c r="GZ23" s="173"/>
      <c r="HA23" s="173"/>
      <c r="HB23" s="173"/>
      <c r="HC23" s="173"/>
      <c r="HD23" s="173"/>
      <c r="HE23" s="173"/>
      <c r="HF23" s="173"/>
      <c r="HG23" s="173"/>
      <c r="HH23" s="173"/>
      <c r="HI23" s="173"/>
      <c r="HJ23" s="173"/>
      <c r="HK23" s="173"/>
      <c r="HL23" s="173"/>
      <c r="HM23" s="173"/>
      <c r="HN23" s="173"/>
      <c r="HO23" s="173"/>
      <c r="HP23" s="173"/>
      <c r="HQ23" s="173"/>
      <c r="HR23" s="173"/>
      <c r="HS23" s="173"/>
      <c r="HT23" s="173"/>
      <c r="HU23" s="173"/>
      <c r="HV23" s="173"/>
      <c r="HW23" s="173"/>
      <c r="HX23" s="173"/>
      <c r="HY23" s="174"/>
      <c r="HZ23" s="173"/>
      <c r="IA23" s="173"/>
      <c r="IB23" s="173"/>
      <c r="IC23" s="174"/>
      <c r="ID23" s="173"/>
      <c r="IE23" s="173"/>
      <c r="IF23" s="173"/>
      <c r="IG23" s="174"/>
      <c r="IH23" s="173"/>
      <c r="II23" s="173"/>
      <c r="IJ23" s="173"/>
      <c r="IK23" s="174"/>
      <c r="IL23" s="173"/>
      <c r="IM23" s="174"/>
      <c r="IN23" s="173"/>
      <c r="IO23" s="174"/>
      <c r="IP23" s="173"/>
      <c r="IQ23" s="174"/>
      <c r="IR23" s="173"/>
      <c r="IS23" s="174"/>
      <c r="IT23" s="173"/>
      <c r="IU23" s="174"/>
      <c r="IV23" s="173"/>
      <c r="IW23" s="174"/>
      <c r="IX23" s="174"/>
      <c r="IY23" s="174"/>
      <c r="IZ23" s="174"/>
      <c r="JA23" s="174"/>
      <c r="JB23" s="174"/>
      <c r="JC23" s="174"/>
      <c r="JD23" s="174"/>
      <c r="JE23" s="174"/>
      <c r="JF23" s="174"/>
      <c r="JG23" s="174"/>
      <c r="JH23" s="174"/>
      <c r="JI23" s="174"/>
      <c r="JJ23" s="174"/>
      <c r="JK23" s="174"/>
      <c r="JL23" s="174"/>
      <c r="JM23" s="174"/>
      <c r="JN23" s="174"/>
      <c r="JO23" s="174"/>
      <c r="JP23" s="174"/>
      <c r="JQ23" s="174"/>
      <c r="JR23" s="174"/>
      <c r="JS23" s="174"/>
      <c r="JT23" s="174"/>
      <c r="JU23" s="174"/>
      <c r="JV23" s="174"/>
      <c r="JW23" s="174"/>
      <c r="JX23" s="174"/>
      <c r="JY23" s="174"/>
      <c r="JZ23" s="174"/>
      <c r="KA23" s="174"/>
      <c r="KB23" s="174"/>
      <c r="KC23" s="174"/>
      <c r="KD23" s="174"/>
      <c r="KE23" s="174"/>
      <c r="KF23" s="174"/>
      <c r="KG23" s="174"/>
      <c r="KH23" s="174"/>
      <c r="KI23" s="174"/>
      <c r="KJ23" s="174"/>
      <c r="KK23" s="174"/>
      <c r="KL23" s="174"/>
      <c r="KM23" s="174"/>
      <c r="KN23" s="174"/>
      <c r="KO23" s="174"/>
      <c r="KP23" s="174"/>
      <c r="KQ23" s="174"/>
      <c r="KR23" s="174"/>
      <c r="KS23" s="174"/>
      <c r="KT23" s="174"/>
      <c r="KU23" s="174"/>
      <c r="KV23" s="174"/>
      <c r="KW23" s="174"/>
      <c r="KX23" s="174"/>
      <c r="KY23" s="174"/>
      <c r="KZ23" s="174"/>
      <c r="LA23" s="174"/>
      <c r="LB23" s="174"/>
      <c r="LC23" s="174"/>
      <c r="LD23" s="174"/>
      <c r="LE23" s="174"/>
      <c r="LF23" s="174"/>
      <c r="LG23" s="174"/>
      <c r="LH23" s="174"/>
      <c r="LI23" s="174"/>
      <c r="LJ23" s="174"/>
      <c r="LK23" s="174"/>
      <c r="LL23" s="174"/>
      <c r="LM23" s="174"/>
      <c r="LN23" s="174"/>
      <c r="LO23" s="174"/>
      <c r="LP23" s="174"/>
      <c r="LQ23" s="174"/>
      <c r="LR23" s="179"/>
      <c r="LS23" s="179"/>
      <c r="LT23" s="179"/>
      <c r="LU23" s="179"/>
      <c r="LV23" s="179"/>
      <c r="LW23" s="179"/>
      <c r="LX23" s="179"/>
      <c r="LY23" s="179"/>
      <c r="LZ23" s="179"/>
      <c r="MA23" s="179"/>
      <c r="MB23" s="179"/>
      <c r="MC23" s="179"/>
      <c r="MD23" s="179"/>
      <c r="ME23" s="179"/>
      <c r="MF23" s="179"/>
      <c r="MG23" s="179"/>
      <c r="MH23" s="179"/>
      <c r="MI23" s="179"/>
      <c r="MJ23" s="179"/>
      <c r="MK23" s="179"/>
      <c r="ML23" s="179"/>
      <c r="MM23" s="179"/>
      <c r="MN23" s="179"/>
      <c r="MO23" s="179"/>
      <c r="MP23" s="179"/>
      <c r="MQ23" s="179"/>
      <c r="MR23" s="179"/>
      <c r="MS23" s="179"/>
      <c r="MT23" s="179"/>
      <c r="MU23" s="179"/>
      <c r="MV23" s="179"/>
      <c r="MW23" s="179"/>
      <c r="MX23" s="179"/>
      <c r="MY23" s="179"/>
      <c r="MZ23" s="179"/>
      <c r="NA23" s="179"/>
      <c r="NB23" s="179"/>
      <c r="NC23" s="179"/>
      <c r="ND23" s="179"/>
      <c r="NE23" s="179"/>
      <c r="NF23" s="179"/>
      <c r="NG23" s="179"/>
      <c r="NH23" s="179"/>
      <c r="NI23" s="179"/>
      <c r="NJ23" s="179"/>
      <c r="NK23" s="179"/>
      <c r="NL23" s="179"/>
      <c r="NM23" s="179"/>
      <c r="NN23" s="179"/>
      <c r="NO23" s="179"/>
      <c r="NP23" s="179"/>
      <c r="NQ23" s="179"/>
      <c r="NR23" s="179"/>
      <c r="NS23" s="179"/>
      <c r="NT23" s="179"/>
      <c r="NU23" s="179"/>
      <c r="NV23" s="179"/>
      <c r="NW23" s="179"/>
      <c r="NX23" s="179"/>
      <c r="NY23" s="179"/>
      <c r="NZ23" s="179"/>
      <c r="OA23" s="179"/>
      <c r="OB23" s="179"/>
      <c r="OC23" s="179"/>
      <c r="OD23" s="179"/>
      <c r="OE23" s="179"/>
      <c r="OF23" s="179"/>
      <c r="OG23" s="179"/>
      <c r="OH23" s="179"/>
      <c r="OI23" s="179"/>
      <c r="OJ23" s="179"/>
      <c r="OK23" s="179"/>
      <c r="OL23" s="179"/>
      <c r="OM23" s="179"/>
      <c r="ON23" s="179"/>
      <c r="OO23" s="179"/>
      <c r="OP23" s="179"/>
      <c r="OQ23" s="179"/>
      <c r="OR23" s="179"/>
      <c r="OS23" s="179"/>
      <c r="OT23" s="179"/>
      <c r="OU23" s="179"/>
      <c r="OV23" s="179"/>
      <c r="OW23" s="179"/>
      <c r="OX23" s="179"/>
      <c r="OY23" s="179"/>
      <c r="OZ23" s="179"/>
      <c r="PA23" s="179"/>
      <c r="PB23" s="179"/>
      <c r="PC23" s="179"/>
      <c r="PD23" s="179"/>
      <c r="PE23" s="179"/>
      <c r="PF23" s="179"/>
      <c r="PG23" s="179"/>
      <c r="PH23" s="179"/>
      <c r="PI23" s="179"/>
      <c r="PJ23" s="179"/>
      <c r="PK23" s="179"/>
      <c r="PL23" s="179"/>
      <c r="PM23" s="179"/>
      <c r="PN23" s="179"/>
      <c r="PO23" s="179"/>
      <c r="PP23" s="179"/>
      <c r="PQ23" s="179"/>
      <c r="PR23" s="179"/>
      <c r="PS23" s="179"/>
      <c r="PT23" s="179"/>
      <c r="PU23" s="179"/>
      <c r="PV23" s="179"/>
      <c r="PW23" s="179"/>
      <c r="PX23" s="179"/>
      <c r="PY23" s="179"/>
      <c r="PZ23" s="179"/>
      <c r="QA23" s="179"/>
      <c r="QB23" s="179"/>
      <c r="QC23" s="179"/>
      <c r="QD23" s="179"/>
      <c r="QE23" s="179"/>
      <c r="QF23" s="179"/>
      <c r="QG23" s="179"/>
      <c r="QH23" s="179"/>
      <c r="QI23" s="179"/>
      <c r="QJ23" s="179"/>
      <c r="QK23" s="179"/>
      <c r="QL23" s="179"/>
      <c r="QM23" s="179"/>
      <c r="QN23" s="179"/>
      <c r="QO23" s="179"/>
      <c r="QP23" s="179"/>
      <c r="QQ23" s="179"/>
      <c r="QR23" s="179"/>
      <c r="QS23" s="179"/>
      <c r="QT23" s="179"/>
      <c r="QU23" s="179"/>
      <c r="QV23" s="179"/>
      <c r="QW23" s="179"/>
      <c r="QX23" s="179"/>
      <c r="QY23" s="179"/>
      <c r="QZ23" s="179"/>
      <c r="RA23" s="179"/>
      <c r="RB23" s="179"/>
      <c r="RC23" s="179"/>
      <c r="RD23" s="179"/>
      <c r="RE23" s="179"/>
      <c r="RF23" s="179"/>
      <c r="RG23" s="179"/>
      <c r="RH23" s="179"/>
      <c r="RI23" s="179"/>
      <c r="RJ23" s="179"/>
      <c r="RK23" s="179"/>
      <c r="RL23" s="179"/>
      <c r="RM23" s="179"/>
      <c r="RN23" s="179"/>
      <c r="RO23" s="179"/>
      <c r="RP23" s="179"/>
      <c r="RQ23" s="179"/>
      <c r="RR23" s="179"/>
      <c r="RS23" s="179"/>
      <c r="RT23" s="179"/>
      <c r="RU23" s="179"/>
      <c r="RV23" s="179"/>
      <c r="RW23" s="179"/>
      <c r="RX23" s="179"/>
      <c r="RY23" s="179"/>
      <c r="RZ23" s="179"/>
      <c r="SA23" s="179"/>
      <c r="SB23" s="179"/>
      <c r="SC23" s="179"/>
      <c r="SD23" s="179"/>
      <c r="SE23" s="179"/>
      <c r="SF23" s="179"/>
      <c r="SG23" s="179"/>
      <c r="SH23" s="179"/>
      <c r="SI23" s="179"/>
      <c r="SJ23" s="179"/>
      <c r="SK23" s="179"/>
      <c r="SL23" s="179"/>
      <c r="SM23" s="179"/>
      <c r="SN23" s="179"/>
      <c r="SO23" s="179"/>
      <c r="SP23" s="179"/>
      <c r="SQ23" s="179"/>
      <c r="SR23" s="179"/>
      <c r="SS23" s="179"/>
    </row>
    <row r="24" spans="1:513" ht="15.75" customHeight="1" thickTop="1" thickBot="1">
      <c r="A24" s="165" t="s">
        <v>272</v>
      </c>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173"/>
      <c r="CP24" s="173"/>
      <c r="CQ24" s="173"/>
      <c r="CR24" s="173"/>
      <c r="CS24" s="173"/>
      <c r="CT24" s="173"/>
      <c r="CU24" s="173"/>
      <c r="CV24" s="173"/>
      <c r="CW24" s="173"/>
      <c r="CX24" s="173"/>
      <c r="CY24" s="173"/>
      <c r="CZ24" s="173"/>
      <c r="DA24" s="173"/>
      <c r="DB24" s="173"/>
      <c r="DC24" s="173"/>
      <c r="DD24" s="173"/>
      <c r="DE24" s="173"/>
      <c r="DF24" s="173"/>
      <c r="DG24" s="173"/>
      <c r="DH24" s="173"/>
      <c r="DI24" s="173"/>
      <c r="DJ24" s="173"/>
      <c r="DK24" s="173"/>
      <c r="DL24" s="173"/>
      <c r="DM24" s="173"/>
      <c r="DN24" s="173"/>
      <c r="DO24" s="173"/>
      <c r="DP24" s="173"/>
      <c r="DQ24" s="173"/>
      <c r="DR24" s="173"/>
      <c r="DS24" s="173"/>
      <c r="DT24" s="173"/>
      <c r="DU24" s="173"/>
      <c r="DV24" s="173"/>
      <c r="DW24" s="173"/>
      <c r="DX24" s="173"/>
      <c r="DY24" s="173"/>
      <c r="DZ24" s="173"/>
      <c r="EA24" s="173"/>
      <c r="EB24" s="173"/>
      <c r="EC24" s="173"/>
      <c r="ED24" s="173"/>
      <c r="EE24" s="173"/>
      <c r="EF24" s="173"/>
      <c r="EG24" s="173"/>
      <c r="EH24" s="173"/>
      <c r="EI24" s="173"/>
      <c r="EJ24" s="173"/>
      <c r="EK24" s="173"/>
      <c r="EL24" s="173"/>
      <c r="EM24" s="173"/>
      <c r="EN24" s="173"/>
      <c r="EO24" s="173"/>
      <c r="EP24" s="173"/>
      <c r="EQ24" s="173"/>
      <c r="ER24" s="173"/>
      <c r="ES24" s="173"/>
      <c r="ET24" s="173"/>
      <c r="EU24" s="173"/>
      <c r="EV24" s="173"/>
      <c r="EW24" s="173"/>
      <c r="EX24" s="173"/>
      <c r="EY24" s="173"/>
      <c r="EZ24" s="173"/>
      <c r="FA24" s="173"/>
      <c r="FB24" s="173"/>
      <c r="FC24" s="173"/>
      <c r="FD24" s="173"/>
      <c r="FE24" s="173"/>
      <c r="FF24" s="173"/>
      <c r="FG24" s="173"/>
      <c r="FH24" s="173"/>
      <c r="FI24" s="173"/>
      <c r="FJ24" s="173"/>
      <c r="FK24" s="173"/>
      <c r="FL24" s="173"/>
      <c r="FM24" s="173"/>
      <c r="FN24" s="173"/>
      <c r="FO24" s="173"/>
      <c r="FP24" s="173"/>
      <c r="FQ24" s="173"/>
      <c r="FR24" s="173"/>
      <c r="FS24" s="173"/>
      <c r="FT24" s="173"/>
      <c r="FU24" s="173"/>
      <c r="FV24" s="173"/>
      <c r="FW24" s="173"/>
      <c r="FX24" s="173"/>
      <c r="FY24" s="173"/>
      <c r="FZ24" s="173"/>
      <c r="GA24" s="173"/>
      <c r="GB24" s="173"/>
      <c r="GC24" s="173"/>
      <c r="GD24" s="173"/>
      <c r="GE24" s="173"/>
      <c r="GF24" s="173"/>
      <c r="GG24" s="173"/>
      <c r="GH24" s="173"/>
      <c r="GI24" s="173"/>
      <c r="GJ24" s="173"/>
      <c r="GK24" s="173"/>
      <c r="GL24" s="173"/>
      <c r="GM24" s="173"/>
      <c r="GN24" s="173"/>
      <c r="GO24" s="173"/>
      <c r="GP24" s="173"/>
      <c r="GQ24" s="173"/>
      <c r="GR24" s="173"/>
      <c r="GS24" s="173"/>
      <c r="GT24" s="173"/>
      <c r="GU24" s="173"/>
      <c r="GV24" s="173"/>
      <c r="GW24" s="173"/>
      <c r="GX24" s="173"/>
      <c r="GY24" s="173"/>
      <c r="GZ24" s="173"/>
      <c r="HA24" s="173"/>
      <c r="HB24" s="173"/>
      <c r="HC24" s="173"/>
      <c r="HD24" s="173"/>
      <c r="HE24" s="173"/>
      <c r="HF24" s="173"/>
      <c r="HG24" s="173"/>
      <c r="HH24" s="173"/>
      <c r="HI24" s="173"/>
      <c r="HJ24" s="173"/>
      <c r="HK24" s="173"/>
      <c r="HL24" s="173"/>
      <c r="HM24" s="173"/>
      <c r="HN24" s="173"/>
      <c r="HO24" s="173"/>
      <c r="HP24" s="173"/>
      <c r="HQ24" s="173"/>
      <c r="HR24" s="173"/>
      <c r="HS24" s="173"/>
      <c r="HT24" s="173"/>
      <c r="HU24" s="173"/>
      <c r="HV24" s="173"/>
      <c r="HW24" s="173"/>
      <c r="HX24" s="173"/>
      <c r="HY24" s="174"/>
      <c r="HZ24" s="173"/>
      <c r="IA24" s="173"/>
      <c r="IB24" s="173"/>
      <c r="IC24" s="174"/>
      <c r="ID24" s="173"/>
      <c r="IE24" s="173"/>
      <c r="IF24" s="173"/>
      <c r="IG24" s="174"/>
      <c r="IH24" s="173"/>
      <c r="II24" s="173"/>
      <c r="IJ24" s="173"/>
      <c r="IK24" s="174"/>
      <c r="IL24" s="173"/>
      <c r="IM24" s="174"/>
      <c r="IN24" s="173"/>
      <c r="IO24" s="174"/>
      <c r="IP24" s="173"/>
      <c r="IQ24" s="174"/>
      <c r="IR24" s="173"/>
      <c r="IS24" s="174"/>
      <c r="IT24" s="173"/>
      <c r="IU24" s="174"/>
      <c r="IV24" s="173"/>
      <c r="IW24" s="174"/>
      <c r="IX24" s="174"/>
      <c r="IY24" s="174"/>
      <c r="IZ24" s="174"/>
      <c r="JA24" s="174"/>
      <c r="JB24" s="174"/>
      <c r="JC24" s="174"/>
      <c r="JD24" s="174"/>
      <c r="JE24" s="174"/>
      <c r="JF24" s="174"/>
      <c r="JG24" s="174"/>
      <c r="JH24" s="174"/>
      <c r="JI24" s="174"/>
      <c r="JJ24" s="174"/>
      <c r="JK24" s="174"/>
      <c r="JL24" s="174"/>
      <c r="JM24" s="174"/>
      <c r="JN24" s="174"/>
      <c r="JO24" s="174"/>
      <c r="JP24" s="174"/>
      <c r="JQ24" s="174"/>
      <c r="JR24" s="174"/>
      <c r="JS24" s="174"/>
      <c r="JT24" s="174"/>
      <c r="JU24" s="174"/>
      <c r="JV24" s="174"/>
      <c r="JW24" s="174"/>
      <c r="JX24" s="174"/>
      <c r="JY24" s="174"/>
      <c r="JZ24" s="174"/>
      <c r="KA24" s="174"/>
      <c r="KB24" s="174"/>
      <c r="KC24" s="174"/>
      <c r="KD24" s="174"/>
      <c r="KE24" s="174"/>
      <c r="KF24" s="174"/>
      <c r="KG24" s="174"/>
      <c r="KH24" s="174"/>
      <c r="KI24" s="174"/>
      <c r="KJ24" s="174"/>
      <c r="KK24" s="174"/>
      <c r="KL24" s="174"/>
      <c r="KM24" s="174"/>
      <c r="KN24" s="174"/>
      <c r="KO24" s="174"/>
      <c r="KP24" s="174"/>
      <c r="KQ24" s="174"/>
      <c r="KR24" s="174"/>
      <c r="KS24" s="174"/>
      <c r="KT24" s="174"/>
      <c r="KU24" s="174"/>
      <c r="KV24" s="174"/>
      <c r="KW24" s="174"/>
      <c r="KX24" s="174"/>
      <c r="KY24" s="174"/>
      <c r="KZ24" s="174"/>
      <c r="LA24" s="174"/>
      <c r="LB24" s="174"/>
      <c r="LC24" s="174"/>
      <c r="LD24" s="174"/>
      <c r="LE24" s="174"/>
      <c r="LF24" s="174"/>
      <c r="LG24" s="174"/>
      <c r="LH24" s="174"/>
      <c r="LI24" s="174"/>
      <c r="LJ24" s="174"/>
      <c r="LK24" s="174"/>
      <c r="LL24" s="174"/>
      <c r="LM24" s="174"/>
      <c r="LN24" s="174"/>
      <c r="LO24" s="174"/>
      <c r="LP24" s="174"/>
      <c r="LQ24" s="174"/>
      <c r="LR24" s="179"/>
      <c r="LS24" s="179"/>
      <c r="LT24" s="179"/>
      <c r="LU24" s="179"/>
      <c r="LV24" s="179"/>
      <c r="LW24" s="179"/>
      <c r="LX24" s="179"/>
      <c r="LY24" s="179"/>
      <c r="LZ24" s="179"/>
      <c r="MA24" s="179"/>
      <c r="MB24" s="179"/>
      <c r="MC24" s="179"/>
      <c r="MD24" s="179"/>
      <c r="ME24" s="179"/>
      <c r="MF24" s="179"/>
      <c r="MG24" s="179"/>
      <c r="MH24" s="179"/>
      <c r="MI24" s="179"/>
      <c r="MJ24" s="179"/>
      <c r="MK24" s="179"/>
      <c r="ML24" s="179"/>
      <c r="MM24" s="179"/>
      <c r="MN24" s="179"/>
      <c r="MO24" s="179"/>
      <c r="MP24" s="179"/>
      <c r="MQ24" s="179"/>
      <c r="MR24" s="179"/>
      <c r="MS24" s="179"/>
      <c r="MT24" s="179"/>
      <c r="MU24" s="179"/>
      <c r="MV24" s="179"/>
      <c r="MW24" s="179"/>
      <c r="MX24" s="179"/>
      <c r="MY24" s="179"/>
      <c r="MZ24" s="179"/>
      <c r="NA24" s="179"/>
      <c r="NB24" s="179"/>
      <c r="NC24" s="179"/>
      <c r="ND24" s="179"/>
      <c r="NE24" s="179"/>
      <c r="NF24" s="179"/>
      <c r="NG24" s="179"/>
      <c r="NH24" s="179"/>
      <c r="NI24" s="179"/>
      <c r="NJ24" s="179"/>
      <c r="NK24" s="179"/>
      <c r="NL24" s="179"/>
      <c r="NM24" s="179"/>
      <c r="NN24" s="179"/>
      <c r="NO24" s="179"/>
      <c r="NP24" s="179"/>
      <c r="NQ24" s="179"/>
      <c r="NR24" s="179"/>
      <c r="NS24" s="179"/>
      <c r="NT24" s="179"/>
      <c r="NU24" s="179"/>
      <c r="NV24" s="179"/>
      <c r="NW24" s="179"/>
      <c r="NX24" s="179"/>
      <c r="NY24" s="179"/>
      <c r="NZ24" s="179"/>
      <c r="OA24" s="179"/>
      <c r="OB24" s="179"/>
      <c r="OC24" s="179"/>
      <c r="OD24" s="179"/>
      <c r="OE24" s="179"/>
      <c r="OF24" s="179"/>
      <c r="OG24" s="179"/>
      <c r="OH24" s="179"/>
      <c r="OI24" s="179"/>
      <c r="OJ24" s="179"/>
      <c r="OK24" s="179"/>
      <c r="OL24" s="179"/>
      <c r="OM24" s="179"/>
      <c r="ON24" s="179"/>
      <c r="OO24" s="179"/>
      <c r="OP24" s="179"/>
      <c r="OQ24" s="179"/>
      <c r="OR24" s="179"/>
      <c r="OS24" s="179"/>
      <c r="OT24" s="179"/>
      <c r="OU24" s="179"/>
      <c r="OV24" s="179"/>
      <c r="OW24" s="179"/>
      <c r="OX24" s="179"/>
      <c r="OY24" s="179"/>
      <c r="OZ24" s="179"/>
      <c r="PA24" s="179"/>
      <c r="PB24" s="179"/>
      <c r="PC24" s="179"/>
      <c r="PD24" s="179"/>
      <c r="PE24" s="179"/>
      <c r="PF24" s="179"/>
      <c r="PG24" s="179"/>
      <c r="PH24" s="179"/>
      <c r="PI24" s="179"/>
      <c r="PJ24" s="179"/>
      <c r="PK24" s="179"/>
      <c r="PL24" s="179"/>
      <c r="PM24" s="179"/>
      <c r="PN24" s="179"/>
      <c r="PO24" s="179"/>
      <c r="PP24" s="179"/>
      <c r="PQ24" s="179"/>
      <c r="PR24" s="179"/>
      <c r="PS24" s="179"/>
      <c r="PT24" s="179"/>
      <c r="PU24" s="179"/>
      <c r="PV24" s="179"/>
      <c r="PW24" s="179"/>
      <c r="PX24" s="179"/>
      <c r="PY24" s="179"/>
      <c r="PZ24" s="179"/>
      <c r="QA24" s="179"/>
      <c r="QB24" s="179"/>
      <c r="QC24" s="179"/>
      <c r="QD24" s="179"/>
      <c r="QE24" s="179"/>
      <c r="QF24" s="179"/>
      <c r="QG24" s="179"/>
      <c r="QH24" s="179"/>
      <c r="QI24" s="179"/>
      <c r="QJ24" s="179"/>
      <c r="QK24" s="179"/>
      <c r="QL24" s="179"/>
      <c r="QM24" s="179"/>
      <c r="QN24" s="179"/>
      <c r="QO24" s="179"/>
      <c r="QP24" s="179"/>
      <c r="QQ24" s="179"/>
      <c r="QR24" s="179"/>
      <c r="QS24" s="179"/>
      <c r="QT24" s="179"/>
      <c r="QU24" s="179"/>
      <c r="QV24" s="179"/>
      <c r="QW24" s="179"/>
      <c r="QX24" s="179"/>
      <c r="QY24" s="179"/>
      <c r="QZ24" s="179"/>
      <c r="RA24" s="179"/>
      <c r="RB24" s="179"/>
      <c r="RC24" s="179"/>
      <c r="RD24" s="179"/>
      <c r="RE24" s="179"/>
      <c r="RF24" s="179"/>
      <c r="RG24" s="179"/>
      <c r="RH24" s="179"/>
      <c r="RI24" s="179"/>
      <c r="RJ24" s="179"/>
      <c r="RK24" s="179"/>
      <c r="RL24" s="179"/>
      <c r="RM24" s="179"/>
      <c r="RN24" s="179"/>
      <c r="RO24" s="179"/>
      <c r="RP24" s="179"/>
      <c r="RQ24" s="179"/>
      <c r="RR24" s="179"/>
      <c r="RS24" s="179"/>
      <c r="RT24" s="179"/>
      <c r="RU24" s="179"/>
      <c r="RV24" s="179"/>
      <c r="RW24" s="179"/>
      <c r="RX24" s="179"/>
      <c r="RY24" s="179"/>
      <c r="RZ24" s="179"/>
      <c r="SA24" s="179"/>
      <c r="SB24" s="179"/>
      <c r="SC24" s="179"/>
      <c r="SD24" s="179"/>
      <c r="SE24" s="179"/>
      <c r="SF24" s="179"/>
      <c r="SG24" s="179"/>
      <c r="SH24" s="179"/>
      <c r="SI24" s="179"/>
      <c r="SJ24" s="179"/>
      <c r="SK24" s="179"/>
      <c r="SL24" s="179"/>
      <c r="SM24" s="179"/>
      <c r="SN24" s="179"/>
      <c r="SO24" s="179"/>
      <c r="SP24" s="179"/>
      <c r="SQ24" s="179"/>
      <c r="SR24" s="179"/>
      <c r="SS24" s="179"/>
    </row>
    <row r="25" spans="1:513" ht="15.75" customHeight="1" thickTop="1" thickBot="1">
      <c r="A25" s="160" t="s">
        <v>273</v>
      </c>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c r="EG25" s="177"/>
      <c r="EH25" s="177"/>
      <c r="EI25" s="177"/>
      <c r="EJ25" s="177"/>
      <c r="EK25" s="177"/>
      <c r="EL25" s="177"/>
      <c r="EM25" s="177"/>
      <c r="EN25" s="177"/>
      <c r="EO25" s="177"/>
      <c r="EP25" s="177"/>
      <c r="EQ25" s="177"/>
      <c r="ER25" s="177"/>
      <c r="ES25" s="177"/>
      <c r="ET25" s="177"/>
      <c r="EU25" s="177"/>
      <c r="EV25" s="177"/>
      <c r="EW25" s="177"/>
      <c r="EX25" s="177"/>
      <c r="EY25" s="177"/>
      <c r="EZ25" s="177"/>
      <c r="FA25" s="177"/>
      <c r="FB25" s="177"/>
      <c r="FC25" s="177"/>
      <c r="FD25" s="177"/>
      <c r="FE25" s="177"/>
      <c r="FF25" s="177"/>
      <c r="FG25" s="177"/>
      <c r="FH25" s="177"/>
      <c r="FI25" s="177"/>
      <c r="FJ25" s="177"/>
      <c r="FK25" s="177"/>
      <c r="FL25" s="177"/>
      <c r="FM25" s="177"/>
      <c r="FN25" s="177"/>
      <c r="FO25" s="177"/>
      <c r="FP25" s="177"/>
      <c r="FQ25" s="177"/>
      <c r="FR25" s="177"/>
      <c r="FS25" s="177"/>
      <c r="FT25" s="177"/>
      <c r="FU25" s="177"/>
      <c r="FV25" s="177"/>
      <c r="FW25" s="177"/>
      <c r="FX25" s="177"/>
      <c r="FY25" s="177"/>
      <c r="FZ25" s="177"/>
      <c r="GA25" s="177"/>
      <c r="GB25" s="177"/>
      <c r="GC25" s="177"/>
      <c r="GD25" s="177"/>
      <c r="GE25" s="177"/>
      <c r="GF25" s="177"/>
      <c r="GG25" s="177"/>
      <c r="GH25" s="177"/>
      <c r="GI25" s="177"/>
      <c r="GJ25" s="177"/>
      <c r="GK25" s="177"/>
      <c r="GL25" s="177"/>
      <c r="GM25" s="177"/>
      <c r="GN25" s="177"/>
      <c r="GO25" s="177"/>
      <c r="GP25" s="177"/>
      <c r="GQ25" s="177"/>
      <c r="GR25" s="177"/>
      <c r="GS25" s="177"/>
      <c r="GT25" s="177"/>
      <c r="GU25" s="177"/>
      <c r="GV25" s="177"/>
      <c r="GW25" s="177"/>
      <c r="GX25" s="177"/>
      <c r="GY25" s="177"/>
      <c r="GZ25" s="177"/>
      <c r="HA25" s="177"/>
      <c r="HB25" s="177"/>
      <c r="HC25" s="177"/>
      <c r="HD25" s="177"/>
      <c r="HE25" s="177"/>
      <c r="HF25" s="177"/>
      <c r="HG25" s="177"/>
      <c r="HH25" s="177"/>
      <c r="HI25" s="177"/>
      <c r="HJ25" s="177"/>
      <c r="HK25" s="177"/>
      <c r="HL25" s="177"/>
      <c r="HM25" s="177"/>
      <c r="HN25" s="177"/>
      <c r="HO25" s="177"/>
      <c r="HP25" s="177"/>
      <c r="HQ25" s="177"/>
      <c r="HR25" s="177"/>
      <c r="HS25" s="177"/>
      <c r="HT25" s="177"/>
      <c r="HU25" s="177"/>
      <c r="HV25" s="177"/>
      <c r="HW25" s="177"/>
      <c r="HX25" s="177"/>
      <c r="HY25" s="178"/>
      <c r="HZ25" s="177"/>
      <c r="IA25" s="177"/>
      <c r="IB25" s="177"/>
      <c r="IC25" s="178"/>
      <c r="ID25" s="177"/>
      <c r="IE25" s="177"/>
      <c r="IF25" s="177"/>
      <c r="IG25" s="178"/>
      <c r="IH25" s="177"/>
      <c r="II25" s="177"/>
      <c r="IJ25" s="177"/>
      <c r="IK25" s="178"/>
      <c r="IL25" s="177"/>
      <c r="IM25" s="178"/>
      <c r="IN25" s="177"/>
      <c r="IO25" s="178"/>
      <c r="IP25" s="177"/>
      <c r="IQ25" s="178"/>
      <c r="IR25" s="177"/>
      <c r="IS25" s="178"/>
      <c r="IT25" s="177"/>
      <c r="IU25" s="178"/>
      <c r="IV25" s="177"/>
      <c r="IW25" s="178"/>
      <c r="IX25" s="178"/>
      <c r="IY25" s="178"/>
      <c r="IZ25" s="178"/>
      <c r="JA25" s="178"/>
      <c r="JB25" s="178"/>
      <c r="JC25" s="178"/>
      <c r="JD25" s="178"/>
      <c r="JE25" s="178"/>
      <c r="JF25" s="178"/>
      <c r="JG25" s="178"/>
      <c r="JH25" s="178"/>
      <c r="JI25" s="178"/>
      <c r="JJ25" s="178"/>
      <c r="JK25" s="178"/>
      <c r="JL25" s="178"/>
      <c r="JM25" s="178"/>
      <c r="JN25" s="178"/>
      <c r="JO25" s="178"/>
      <c r="JP25" s="178"/>
      <c r="JQ25" s="178"/>
      <c r="JR25" s="178"/>
      <c r="JS25" s="178"/>
      <c r="JT25" s="178"/>
      <c r="JU25" s="178"/>
      <c r="JV25" s="178"/>
      <c r="JW25" s="178"/>
      <c r="JX25" s="178"/>
      <c r="JY25" s="178"/>
      <c r="JZ25" s="178"/>
      <c r="KA25" s="178"/>
      <c r="KB25" s="178"/>
      <c r="KC25" s="178"/>
      <c r="KD25" s="178"/>
      <c r="KE25" s="178"/>
      <c r="KF25" s="178"/>
      <c r="KG25" s="178"/>
      <c r="KH25" s="178"/>
      <c r="KI25" s="178"/>
      <c r="KJ25" s="178"/>
      <c r="KK25" s="178"/>
      <c r="KL25" s="178"/>
      <c r="KM25" s="178"/>
      <c r="KN25" s="178"/>
      <c r="KO25" s="178"/>
      <c r="KP25" s="178"/>
      <c r="KQ25" s="178"/>
      <c r="KR25" s="178"/>
      <c r="KS25" s="178"/>
      <c r="KT25" s="178"/>
      <c r="KU25" s="178"/>
      <c r="KV25" s="178"/>
      <c r="KW25" s="178"/>
      <c r="KX25" s="178"/>
      <c r="KY25" s="178"/>
      <c r="KZ25" s="178"/>
      <c r="LA25" s="178"/>
      <c r="LB25" s="178"/>
      <c r="LC25" s="178"/>
      <c r="LD25" s="178"/>
      <c r="LE25" s="178"/>
      <c r="LF25" s="178"/>
      <c r="LG25" s="178"/>
      <c r="LH25" s="178"/>
      <c r="LI25" s="178"/>
      <c r="LJ25" s="178"/>
      <c r="LK25" s="178"/>
      <c r="LL25" s="178"/>
      <c r="LM25" s="178"/>
      <c r="LN25" s="178"/>
      <c r="LO25" s="178"/>
      <c r="LP25" s="178"/>
      <c r="LQ25" s="178"/>
      <c r="LR25" s="185"/>
      <c r="LS25" s="185"/>
      <c r="LT25" s="185"/>
      <c r="LU25" s="185"/>
      <c r="LV25" s="185"/>
      <c r="LW25" s="185"/>
      <c r="LX25" s="185"/>
      <c r="LY25" s="185"/>
      <c r="LZ25" s="185"/>
      <c r="MA25" s="185"/>
      <c r="MB25" s="185"/>
      <c r="MC25" s="185"/>
      <c r="MD25" s="185"/>
      <c r="ME25" s="185"/>
      <c r="MF25" s="185"/>
      <c r="MG25" s="185"/>
      <c r="MH25" s="185"/>
      <c r="MI25" s="185"/>
      <c r="MJ25" s="185"/>
      <c r="MK25" s="185"/>
      <c r="ML25" s="185"/>
      <c r="MM25" s="185"/>
      <c r="MN25" s="185"/>
      <c r="MO25" s="185"/>
      <c r="MP25" s="185"/>
      <c r="MQ25" s="185"/>
      <c r="MR25" s="185"/>
      <c r="MS25" s="185"/>
      <c r="MT25" s="185"/>
      <c r="MU25" s="185"/>
      <c r="MV25" s="185"/>
      <c r="MW25" s="185"/>
      <c r="MX25" s="185"/>
      <c r="MY25" s="185"/>
      <c r="MZ25" s="185"/>
      <c r="NA25" s="185"/>
      <c r="NB25" s="185"/>
      <c r="NC25" s="185"/>
      <c r="ND25" s="185"/>
      <c r="NE25" s="185"/>
      <c r="NF25" s="185"/>
      <c r="NG25" s="185"/>
      <c r="NH25" s="185"/>
      <c r="NI25" s="185"/>
      <c r="NJ25" s="185"/>
      <c r="NK25" s="185"/>
      <c r="NL25" s="185"/>
      <c r="NM25" s="185"/>
      <c r="NN25" s="185"/>
      <c r="NO25" s="185"/>
      <c r="NP25" s="185"/>
      <c r="NQ25" s="185"/>
      <c r="NR25" s="185"/>
      <c r="NS25" s="185"/>
      <c r="NT25" s="185"/>
      <c r="NU25" s="185"/>
      <c r="NV25" s="185"/>
      <c r="NW25" s="185"/>
      <c r="NX25" s="185"/>
      <c r="NY25" s="185"/>
      <c r="NZ25" s="185"/>
      <c r="OA25" s="185"/>
      <c r="OB25" s="185"/>
      <c r="OC25" s="185"/>
      <c r="OD25" s="185"/>
      <c r="OE25" s="185"/>
      <c r="OF25" s="185"/>
      <c r="OG25" s="185"/>
      <c r="OH25" s="185"/>
      <c r="OI25" s="185"/>
      <c r="OJ25" s="185"/>
      <c r="OK25" s="185"/>
      <c r="OL25" s="185"/>
      <c r="OM25" s="185"/>
      <c r="ON25" s="185"/>
      <c r="OO25" s="185"/>
      <c r="OP25" s="185"/>
      <c r="OQ25" s="185"/>
      <c r="OR25" s="185"/>
      <c r="OS25" s="185"/>
      <c r="OT25" s="185"/>
      <c r="OU25" s="185"/>
      <c r="OV25" s="185"/>
      <c r="OW25" s="185"/>
      <c r="OX25" s="185"/>
      <c r="OY25" s="185"/>
      <c r="OZ25" s="185"/>
      <c r="PA25" s="185"/>
      <c r="PB25" s="185"/>
      <c r="PC25" s="185"/>
      <c r="PD25" s="185"/>
      <c r="PE25" s="185"/>
      <c r="PF25" s="185"/>
      <c r="PG25" s="185"/>
      <c r="PH25" s="185"/>
      <c r="PI25" s="185"/>
      <c r="PJ25" s="185"/>
      <c r="PK25" s="185"/>
      <c r="PL25" s="185"/>
      <c r="PM25" s="185"/>
      <c r="PN25" s="185"/>
      <c r="PO25" s="185"/>
      <c r="PP25" s="185"/>
      <c r="PQ25" s="185"/>
      <c r="PR25" s="185"/>
      <c r="PS25" s="185"/>
      <c r="PT25" s="185"/>
      <c r="PU25" s="185"/>
      <c r="PV25" s="185"/>
      <c r="PW25" s="185"/>
      <c r="PX25" s="185"/>
      <c r="PY25" s="185"/>
      <c r="PZ25" s="185"/>
      <c r="QA25" s="185"/>
      <c r="QB25" s="185"/>
      <c r="QC25" s="185"/>
      <c r="QD25" s="185"/>
      <c r="QE25" s="185"/>
      <c r="QF25" s="185"/>
      <c r="QG25" s="185"/>
      <c r="QH25" s="185"/>
      <c r="QI25" s="185"/>
      <c r="QJ25" s="185"/>
      <c r="QK25" s="185"/>
      <c r="QL25" s="185"/>
      <c r="QM25" s="185"/>
      <c r="QN25" s="185"/>
      <c r="QO25" s="185"/>
      <c r="QP25" s="185"/>
      <c r="QQ25" s="185"/>
      <c r="QR25" s="185"/>
      <c r="QS25" s="185"/>
      <c r="QT25" s="185"/>
      <c r="QU25" s="185"/>
      <c r="QV25" s="185"/>
      <c r="QW25" s="185"/>
      <c r="QX25" s="185"/>
      <c r="QY25" s="185"/>
      <c r="QZ25" s="185"/>
      <c r="RA25" s="185"/>
      <c r="RB25" s="185"/>
      <c r="RC25" s="185"/>
      <c r="RD25" s="185"/>
      <c r="RE25" s="185"/>
      <c r="RF25" s="185"/>
      <c r="RG25" s="185"/>
      <c r="RH25" s="185"/>
      <c r="RI25" s="185"/>
      <c r="RJ25" s="185"/>
      <c r="RK25" s="185"/>
      <c r="RL25" s="185"/>
      <c r="RM25" s="185"/>
      <c r="RN25" s="185"/>
      <c r="RO25" s="185"/>
      <c r="RP25" s="185"/>
      <c r="RQ25" s="185"/>
      <c r="RR25" s="185"/>
      <c r="RS25" s="185"/>
      <c r="RT25" s="185"/>
      <c r="RU25" s="185"/>
      <c r="RV25" s="185"/>
      <c r="RW25" s="185"/>
      <c r="RX25" s="185"/>
      <c r="RY25" s="185"/>
      <c r="RZ25" s="185"/>
      <c r="SA25" s="185"/>
      <c r="SB25" s="185"/>
      <c r="SC25" s="185"/>
      <c r="SD25" s="185"/>
      <c r="SE25" s="185"/>
      <c r="SF25" s="185"/>
      <c r="SG25" s="185"/>
      <c r="SH25" s="185"/>
      <c r="SI25" s="185"/>
      <c r="SJ25" s="185"/>
      <c r="SK25" s="185"/>
      <c r="SL25" s="185"/>
      <c r="SM25" s="185"/>
      <c r="SN25" s="185"/>
      <c r="SO25" s="185"/>
      <c r="SP25" s="185"/>
      <c r="SQ25" s="185"/>
      <c r="SR25" s="185"/>
      <c r="SS25" s="185"/>
    </row>
    <row r="26" spans="1:513" ht="15.75" customHeight="1" thickTop="1" thickBot="1">
      <c r="A26" s="165" t="s">
        <v>271</v>
      </c>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73"/>
      <c r="FT26" s="173"/>
      <c r="FU26" s="173"/>
      <c r="FV26" s="173"/>
      <c r="FW26" s="173"/>
      <c r="FX26" s="173"/>
      <c r="FY26" s="173"/>
      <c r="FZ26" s="173"/>
      <c r="GA26" s="173"/>
      <c r="GB26" s="173"/>
      <c r="GC26" s="173"/>
      <c r="GD26" s="173"/>
      <c r="GE26" s="173"/>
      <c r="GF26" s="173"/>
      <c r="GG26" s="173"/>
      <c r="GH26" s="173"/>
      <c r="GI26" s="173"/>
      <c r="GJ26" s="173"/>
      <c r="GK26" s="173"/>
      <c r="GL26" s="173"/>
      <c r="GM26" s="173"/>
      <c r="GN26" s="173"/>
      <c r="GO26" s="173"/>
      <c r="GP26" s="173"/>
      <c r="GQ26" s="173"/>
      <c r="GR26" s="173"/>
      <c r="GS26" s="173"/>
      <c r="GT26" s="173"/>
      <c r="GU26" s="173"/>
      <c r="GV26" s="173"/>
      <c r="GW26" s="173"/>
      <c r="GX26" s="173"/>
      <c r="GY26" s="173"/>
      <c r="GZ26" s="173"/>
      <c r="HA26" s="173"/>
      <c r="HB26" s="173"/>
      <c r="HC26" s="173"/>
      <c r="HD26" s="173"/>
      <c r="HE26" s="173"/>
      <c r="HF26" s="173"/>
      <c r="HG26" s="173"/>
      <c r="HH26" s="173"/>
      <c r="HI26" s="173"/>
      <c r="HJ26" s="173"/>
      <c r="HK26" s="173"/>
      <c r="HL26" s="173"/>
      <c r="HM26" s="173"/>
      <c r="HN26" s="173"/>
      <c r="HO26" s="173"/>
      <c r="HP26" s="173"/>
      <c r="HQ26" s="173"/>
      <c r="HR26" s="173"/>
      <c r="HS26" s="173"/>
      <c r="HT26" s="173"/>
      <c r="HU26" s="173"/>
      <c r="HV26" s="173"/>
      <c r="HW26" s="173"/>
      <c r="HX26" s="173"/>
      <c r="HY26" s="174"/>
      <c r="HZ26" s="173"/>
      <c r="IA26" s="173"/>
      <c r="IB26" s="173"/>
      <c r="IC26" s="174"/>
      <c r="ID26" s="173"/>
      <c r="IE26" s="173"/>
      <c r="IF26" s="173"/>
      <c r="IG26" s="174"/>
      <c r="IH26" s="173"/>
      <c r="II26" s="173"/>
      <c r="IJ26" s="173"/>
      <c r="IK26" s="174"/>
      <c r="IL26" s="173"/>
      <c r="IM26" s="174"/>
      <c r="IN26" s="173"/>
      <c r="IO26" s="174"/>
      <c r="IP26" s="173"/>
      <c r="IQ26" s="174"/>
      <c r="IR26" s="173"/>
      <c r="IS26" s="174"/>
      <c r="IT26" s="173"/>
      <c r="IU26" s="174"/>
      <c r="IV26" s="173"/>
      <c r="IW26" s="174"/>
      <c r="IX26" s="174"/>
      <c r="IY26" s="174"/>
      <c r="IZ26" s="174"/>
      <c r="JA26" s="174"/>
      <c r="JB26" s="174"/>
      <c r="JC26" s="174"/>
      <c r="JD26" s="174"/>
      <c r="JE26" s="174"/>
      <c r="JF26" s="174"/>
      <c r="JG26" s="174"/>
      <c r="JH26" s="174"/>
      <c r="JI26" s="174"/>
      <c r="JJ26" s="174"/>
      <c r="JK26" s="174"/>
      <c r="JL26" s="174"/>
      <c r="JM26" s="174"/>
      <c r="JN26" s="174"/>
      <c r="JO26" s="174"/>
      <c r="JP26" s="174"/>
      <c r="JQ26" s="174"/>
      <c r="JR26" s="174"/>
      <c r="JS26" s="174"/>
      <c r="JT26" s="174"/>
      <c r="JU26" s="174"/>
      <c r="JV26" s="174"/>
      <c r="JW26" s="174"/>
      <c r="JX26" s="174"/>
      <c r="JY26" s="174"/>
      <c r="JZ26" s="174"/>
      <c r="KA26" s="174"/>
      <c r="KB26" s="174"/>
      <c r="KC26" s="174"/>
      <c r="KD26" s="174"/>
      <c r="KE26" s="174"/>
      <c r="KF26" s="174"/>
      <c r="KG26" s="174"/>
      <c r="KH26" s="174"/>
      <c r="KI26" s="174"/>
      <c r="KJ26" s="174"/>
      <c r="KK26" s="174"/>
      <c r="KL26" s="174"/>
      <c r="KM26" s="174"/>
      <c r="KN26" s="174"/>
      <c r="KO26" s="174"/>
      <c r="KP26" s="174"/>
      <c r="KQ26" s="174"/>
      <c r="KR26" s="174"/>
      <c r="KS26" s="174"/>
      <c r="KT26" s="174"/>
      <c r="KU26" s="174"/>
      <c r="KV26" s="174"/>
      <c r="KW26" s="174"/>
      <c r="KX26" s="174"/>
      <c r="KY26" s="174"/>
      <c r="KZ26" s="174"/>
      <c r="LA26" s="174"/>
      <c r="LB26" s="174"/>
      <c r="LC26" s="174"/>
      <c r="LD26" s="174"/>
      <c r="LE26" s="174"/>
      <c r="LF26" s="174"/>
      <c r="LG26" s="174"/>
      <c r="LH26" s="174"/>
      <c r="LI26" s="174"/>
      <c r="LJ26" s="174"/>
      <c r="LK26" s="174"/>
      <c r="LL26" s="174"/>
      <c r="LM26" s="174"/>
      <c r="LN26" s="174"/>
      <c r="LO26" s="174"/>
      <c r="LP26" s="174"/>
      <c r="LQ26" s="174"/>
      <c r="LR26" s="179"/>
      <c r="LS26" s="179"/>
      <c r="LT26" s="179"/>
      <c r="LU26" s="179"/>
      <c r="LV26" s="179"/>
      <c r="LW26" s="179"/>
      <c r="LX26" s="179"/>
      <c r="LY26" s="179"/>
      <c r="LZ26" s="179"/>
      <c r="MA26" s="179"/>
      <c r="MB26" s="179"/>
      <c r="MC26" s="179"/>
      <c r="MD26" s="179"/>
      <c r="ME26" s="179"/>
      <c r="MF26" s="179"/>
      <c r="MG26" s="179"/>
      <c r="MH26" s="179"/>
      <c r="MI26" s="179"/>
      <c r="MJ26" s="179"/>
      <c r="MK26" s="179"/>
      <c r="ML26" s="179"/>
      <c r="MM26" s="179"/>
      <c r="MN26" s="179"/>
      <c r="MO26" s="179"/>
      <c r="MP26" s="179"/>
      <c r="MQ26" s="179"/>
      <c r="MR26" s="179"/>
      <c r="MS26" s="179"/>
      <c r="MT26" s="179"/>
      <c r="MU26" s="179"/>
      <c r="MV26" s="179"/>
      <c r="MW26" s="179"/>
      <c r="MX26" s="179"/>
      <c r="MY26" s="179"/>
      <c r="MZ26" s="179"/>
      <c r="NA26" s="179"/>
      <c r="NB26" s="179"/>
      <c r="NC26" s="179"/>
      <c r="ND26" s="179"/>
      <c r="NE26" s="179"/>
      <c r="NF26" s="179"/>
      <c r="NG26" s="179"/>
      <c r="NH26" s="179"/>
      <c r="NI26" s="179"/>
      <c r="NJ26" s="179"/>
      <c r="NK26" s="179"/>
      <c r="NL26" s="179"/>
      <c r="NM26" s="179"/>
      <c r="NN26" s="179"/>
      <c r="NO26" s="179"/>
      <c r="NP26" s="179"/>
      <c r="NQ26" s="179"/>
      <c r="NR26" s="179"/>
      <c r="NS26" s="179"/>
      <c r="NT26" s="179"/>
      <c r="NU26" s="179"/>
      <c r="NV26" s="179"/>
      <c r="NW26" s="179"/>
      <c r="NX26" s="179"/>
      <c r="NY26" s="179"/>
      <c r="NZ26" s="179"/>
      <c r="OA26" s="179"/>
      <c r="OB26" s="179"/>
      <c r="OC26" s="179"/>
      <c r="OD26" s="179"/>
      <c r="OE26" s="179"/>
      <c r="OF26" s="179"/>
      <c r="OG26" s="179"/>
      <c r="OH26" s="179"/>
      <c r="OI26" s="179"/>
      <c r="OJ26" s="179"/>
      <c r="OK26" s="179"/>
      <c r="OL26" s="179"/>
      <c r="OM26" s="179"/>
      <c r="ON26" s="179"/>
      <c r="OO26" s="179"/>
      <c r="OP26" s="179"/>
      <c r="OQ26" s="179"/>
      <c r="OR26" s="179"/>
      <c r="OS26" s="179"/>
      <c r="OT26" s="179"/>
      <c r="OU26" s="179"/>
      <c r="OV26" s="179"/>
      <c r="OW26" s="179"/>
      <c r="OX26" s="179"/>
      <c r="OY26" s="179"/>
      <c r="OZ26" s="179"/>
      <c r="PA26" s="179"/>
      <c r="PB26" s="179"/>
      <c r="PC26" s="179"/>
      <c r="PD26" s="179"/>
      <c r="PE26" s="179"/>
      <c r="PF26" s="179"/>
      <c r="PG26" s="179"/>
      <c r="PH26" s="179"/>
      <c r="PI26" s="179"/>
      <c r="PJ26" s="179"/>
      <c r="PK26" s="179"/>
      <c r="PL26" s="179"/>
      <c r="PM26" s="179"/>
      <c r="PN26" s="179"/>
      <c r="PO26" s="179"/>
      <c r="PP26" s="179"/>
      <c r="PQ26" s="179"/>
      <c r="PR26" s="179"/>
      <c r="PS26" s="179"/>
      <c r="PT26" s="179"/>
      <c r="PU26" s="179"/>
      <c r="PV26" s="179"/>
      <c r="PW26" s="179"/>
      <c r="PX26" s="179"/>
      <c r="PY26" s="179"/>
      <c r="PZ26" s="179"/>
      <c r="QA26" s="179"/>
      <c r="QB26" s="179"/>
      <c r="QC26" s="179"/>
      <c r="QD26" s="179"/>
      <c r="QE26" s="179"/>
      <c r="QF26" s="179"/>
      <c r="QG26" s="179"/>
      <c r="QH26" s="179"/>
      <c r="QI26" s="179"/>
      <c r="QJ26" s="179"/>
      <c r="QK26" s="179"/>
      <c r="QL26" s="179"/>
      <c r="QM26" s="179"/>
      <c r="QN26" s="179"/>
      <c r="QO26" s="179"/>
      <c r="QP26" s="179"/>
      <c r="QQ26" s="179"/>
      <c r="QR26" s="179"/>
      <c r="QS26" s="179"/>
      <c r="QT26" s="179"/>
      <c r="QU26" s="179"/>
      <c r="QV26" s="179"/>
      <c r="QW26" s="179"/>
      <c r="QX26" s="179"/>
      <c r="QY26" s="179"/>
      <c r="QZ26" s="179"/>
      <c r="RA26" s="179"/>
      <c r="RB26" s="179"/>
      <c r="RC26" s="179"/>
      <c r="RD26" s="179"/>
      <c r="RE26" s="179"/>
      <c r="RF26" s="179"/>
      <c r="RG26" s="179"/>
      <c r="RH26" s="179"/>
      <c r="RI26" s="179"/>
      <c r="RJ26" s="179"/>
      <c r="RK26" s="179"/>
      <c r="RL26" s="179"/>
      <c r="RM26" s="179"/>
      <c r="RN26" s="179"/>
      <c r="RO26" s="179"/>
      <c r="RP26" s="179"/>
      <c r="RQ26" s="179"/>
      <c r="RR26" s="179"/>
      <c r="RS26" s="179"/>
      <c r="RT26" s="179"/>
      <c r="RU26" s="179"/>
      <c r="RV26" s="179"/>
      <c r="RW26" s="179"/>
      <c r="RX26" s="179"/>
      <c r="RY26" s="179"/>
      <c r="RZ26" s="179"/>
      <c r="SA26" s="179"/>
      <c r="SB26" s="179"/>
      <c r="SC26" s="179"/>
      <c r="SD26" s="179"/>
      <c r="SE26" s="179"/>
      <c r="SF26" s="179"/>
      <c r="SG26" s="179"/>
      <c r="SH26" s="179"/>
      <c r="SI26" s="179"/>
      <c r="SJ26" s="179"/>
      <c r="SK26" s="179"/>
      <c r="SL26" s="179"/>
      <c r="SM26" s="179"/>
      <c r="SN26" s="179"/>
      <c r="SO26" s="179"/>
      <c r="SP26" s="179"/>
      <c r="SQ26" s="179"/>
      <c r="SR26" s="179"/>
      <c r="SS26" s="179"/>
    </row>
    <row r="27" spans="1:513" ht="15.75" customHeight="1" thickTop="1" thickBot="1">
      <c r="A27" s="165" t="s">
        <v>272</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3"/>
      <c r="GM27" s="173"/>
      <c r="GN27" s="173"/>
      <c r="GO27" s="173"/>
      <c r="GP27" s="173"/>
      <c r="GQ27" s="173"/>
      <c r="GR27" s="173"/>
      <c r="GS27" s="173"/>
      <c r="GT27" s="173"/>
      <c r="GU27" s="173"/>
      <c r="GV27" s="173"/>
      <c r="GW27" s="173"/>
      <c r="GX27" s="173"/>
      <c r="GY27" s="173"/>
      <c r="GZ27" s="173"/>
      <c r="HA27" s="173"/>
      <c r="HB27" s="173"/>
      <c r="HC27" s="173"/>
      <c r="HD27" s="173"/>
      <c r="HE27" s="173"/>
      <c r="HF27" s="173"/>
      <c r="HG27" s="173"/>
      <c r="HH27" s="173"/>
      <c r="HI27" s="173"/>
      <c r="HJ27" s="173"/>
      <c r="HK27" s="173"/>
      <c r="HL27" s="173"/>
      <c r="HM27" s="173"/>
      <c r="HN27" s="173"/>
      <c r="HO27" s="173"/>
      <c r="HP27" s="173"/>
      <c r="HQ27" s="173"/>
      <c r="HR27" s="173"/>
      <c r="HS27" s="173"/>
      <c r="HT27" s="173"/>
      <c r="HU27" s="173"/>
      <c r="HV27" s="173"/>
      <c r="HW27" s="173"/>
      <c r="HX27" s="173"/>
      <c r="HY27" s="174"/>
      <c r="HZ27" s="173"/>
      <c r="IA27" s="173"/>
      <c r="IB27" s="173"/>
      <c r="IC27" s="174"/>
      <c r="ID27" s="173"/>
      <c r="IE27" s="173"/>
      <c r="IF27" s="173"/>
      <c r="IG27" s="174"/>
      <c r="IH27" s="173"/>
      <c r="II27" s="173"/>
      <c r="IJ27" s="173"/>
      <c r="IK27" s="174"/>
      <c r="IL27" s="173"/>
      <c r="IM27" s="174"/>
      <c r="IN27" s="173"/>
      <c r="IO27" s="174"/>
      <c r="IP27" s="173"/>
      <c r="IQ27" s="174"/>
      <c r="IR27" s="173"/>
      <c r="IS27" s="174"/>
      <c r="IT27" s="173"/>
      <c r="IU27" s="174"/>
      <c r="IV27" s="173"/>
      <c r="IW27" s="174"/>
      <c r="IX27" s="174"/>
      <c r="IY27" s="174"/>
      <c r="IZ27" s="174"/>
      <c r="JA27" s="174"/>
      <c r="JB27" s="174"/>
      <c r="JC27" s="174"/>
      <c r="JD27" s="174"/>
      <c r="JE27" s="174"/>
      <c r="JF27" s="174"/>
      <c r="JG27" s="174"/>
      <c r="JH27" s="174"/>
      <c r="JI27" s="174"/>
      <c r="JJ27" s="174"/>
      <c r="JK27" s="174"/>
      <c r="JL27" s="174"/>
      <c r="JM27" s="174"/>
      <c r="JN27" s="174"/>
      <c r="JO27" s="174"/>
      <c r="JP27" s="174"/>
      <c r="JQ27" s="174"/>
      <c r="JR27" s="174"/>
      <c r="JS27" s="174"/>
      <c r="JT27" s="174"/>
      <c r="JU27" s="174"/>
      <c r="JV27" s="174"/>
      <c r="JW27" s="174"/>
      <c r="JX27" s="174"/>
      <c r="JY27" s="174"/>
      <c r="JZ27" s="174"/>
      <c r="KA27" s="174"/>
      <c r="KB27" s="174"/>
      <c r="KC27" s="174"/>
      <c r="KD27" s="174"/>
      <c r="KE27" s="174"/>
      <c r="KF27" s="174"/>
      <c r="KG27" s="174"/>
      <c r="KH27" s="174"/>
      <c r="KI27" s="174"/>
      <c r="KJ27" s="174"/>
      <c r="KK27" s="174"/>
      <c r="KL27" s="174"/>
      <c r="KM27" s="174"/>
      <c r="KN27" s="174"/>
      <c r="KO27" s="174"/>
      <c r="KP27" s="174"/>
      <c r="KQ27" s="174"/>
      <c r="KR27" s="174"/>
      <c r="KS27" s="174"/>
      <c r="KT27" s="174"/>
      <c r="KU27" s="174"/>
      <c r="KV27" s="174"/>
      <c r="KW27" s="174"/>
      <c r="KX27" s="174"/>
      <c r="KY27" s="174"/>
      <c r="KZ27" s="174"/>
      <c r="LA27" s="174"/>
      <c r="LB27" s="174"/>
      <c r="LC27" s="174"/>
      <c r="LD27" s="174"/>
      <c r="LE27" s="174"/>
      <c r="LF27" s="174"/>
      <c r="LG27" s="174"/>
      <c r="LH27" s="174"/>
      <c r="LI27" s="174"/>
      <c r="LJ27" s="174"/>
      <c r="LK27" s="174"/>
      <c r="LL27" s="174"/>
      <c r="LM27" s="174"/>
      <c r="LN27" s="174"/>
      <c r="LO27" s="174"/>
      <c r="LP27" s="174"/>
      <c r="LQ27" s="174"/>
      <c r="LR27" s="179"/>
      <c r="LS27" s="179"/>
      <c r="LT27" s="179"/>
      <c r="LU27" s="179"/>
      <c r="LV27" s="179"/>
      <c r="LW27" s="179"/>
      <c r="LX27" s="179"/>
      <c r="LY27" s="179"/>
      <c r="LZ27" s="179"/>
      <c r="MA27" s="179"/>
      <c r="MB27" s="179"/>
      <c r="MC27" s="179"/>
      <c r="MD27" s="179"/>
      <c r="ME27" s="179"/>
      <c r="MF27" s="179"/>
      <c r="MG27" s="179"/>
      <c r="MH27" s="179"/>
      <c r="MI27" s="179"/>
      <c r="MJ27" s="179"/>
      <c r="MK27" s="179"/>
      <c r="ML27" s="179"/>
      <c r="MM27" s="179"/>
      <c r="MN27" s="179"/>
      <c r="MO27" s="179"/>
      <c r="MP27" s="179"/>
      <c r="MQ27" s="179"/>
      <c r="MR27" s="179"/>
      <c r="MS27" s="179"/>
      <c r="MT27" s="179"/>
      <c r="MU27" s="179"/>
      <c r="MV27" s="179"/>
      <c r="MW27" s="179"/>
      <c r="MX27" s="179"/>
      <c r="MY27" s="179"/>
      <c r="MZ27" s="179"/>
      <c r="NA27" s="179"/>
      <c r="NB27" s="179"/>
      <c r="NC27" s="179"/>
      <c r="ND27" s="179"/>
      <c r="NE27" s="179"/>
      <c r="NF27" s="179"/>
      <c r="NG27" s="179"/>
      <c r="NH27" s="179"/>
      <c r="NI27" s="179"/>
      <c r="NJ27" s="179"/>
      <c r="NK27" s="179"/>
      <c r="NL27" s="179"/>
      <c r="NM27" s="179"/>
      <c r="NN27" s="179"/>
      <c r="NO27" s="179"/>
      <c r="NP27" s="179"/>
      <c r="NQ27" s="179"/>
      <c r="NR27" s="179"/>
      <c r="NS27" s="179"/>
      <c r="NT27" s="179"/>
      <c r="NU27" s="179"/>
      <c r="NV27" s="179"/>
      <c r="NW27" s="179"/>
      <c r="NX27" s="179"/>
      <c r="NY27" s="179"/>
      <c r="NZ27" s="179"/>
      <c r="OA27" s="179"/>
      <c r="OB27" s="179"/>
      <c r="OC27" s="179"/>
      <c r="OD27" s="179"/>
      <c r="OE27" s="179"/>
      <c r="OF27" s="179"/>
      <c r="OG27" s="179"/>
      <c r="OH27" s="179"/>
      <c r="OI27" s="179"/>
      <c r="OJ27" s="179"/>
      <c r="OK27" s="179"/>
      <c r="OL27" s="179"/>
      <c r="OM27" s="179"/>
      <c r="ON27" s="179"/>
      <c r="OO27" s="179"/>
      <c r="OP27" s="179"/>
      <c r="OQ27" s="179"/>
      <c r="OR27" s="179"/>
      <c r="OS27" s="179"/>
      <c r="OT27" s="179"/>
      <c r="OU27" s="179"/>
      <c r="OV27" s="179"/>
      <c r="OW27" s="179"/>
      <c r="OX27" s="179"/>
      <c r="OY27" s="179"/>
      <c r="OZ27" s="179"/>
      <c r="PA27" s="179"/>
      <c r="PB27" s="179"/>
      <c r="PC27" s="179"/>
      <c r="PD27" s="179"/>
      <c r="PE27" s="179"/>
      <c r="PF27" s="179"/>
      <c r="PG27" s="179"/>
      <c r="PH27" s="179"/>
      <c r="PI27" s="179"/>
      <c r="PJ27" s="179"/>
      <c r="PK27" s="179"/>
      <c r="PL27" s="179"/>
      <c r="PM27" s="179"/>
      <c r="PN27" s="179"/>
      <c r="PO27" s="179"/>
      <c r="PP27" s="179"/>
      <c r="PQ27" s="179"/>
      <c r="PR27" s="179"/>
      <c r="PS27" s="179"/>
      <c r="PT27" s="179"/>
      <c r="PU27" s="179"/>
      <c r="PV27" s="179"/>
      <c r="PW27" s="179"/>
      <c r="PX27" s="179"/>
      <c r="PY27" s="179"/>
      <c r="PZ27" s="179"/>
      <c r="QA27" s="179"/>
      <c r="QB27" s="179"/>
      <c r="QC27" s="179"/>
      <c r="QD27" s="179"/>
      <c r="QE27" s="179"/>
      <c r="QF27" s="179"/>
      <c r="QG27" s="179"/>
      <c r="QH27" s="179"/>
      <c r="QI27" s="179"/>
      <c r="QJ27" s="179"/>
      <c r="QK27" s="179"/>
      <c r="QL27" s="179"/>
      <c r="QM27" s="179"/>
      <c r="QN27" s="179"/>
      <c r="QO27" s="179"/>
      <c r="QP27" s="179"/>
      <c r="QQ27" s="179"/>
      <c r="QR27" s="179"/>
      <c r="QS27" s="179"/>
      <c r="QT27" s="179"/>
      <c r="QU27" s="179"/>
      <c r="QV27" s="179"/>
      <c r="QW27" s="179"/>
      <c r="QX27" s="179"/>
      <c r="QY27" s="179"/>
      <c r="QZ27" s="179"/>
      <c r="RA27" s="179"/>
      <c r="RB27" s="179"/>
      <c r="RC27" s="179"/>
      <c r="RD27" s="179"/>
      <c r="RE27" s="179"/>
      <c r="RF27" s="179"/>
      <c r="RG27" s="179"/>
      <c r="RH27" s="179"/>
      <c r="RI27" s="179"/>
      <c r="RJ27" s="179"/>
      <c r="RK27" s="179"/>
      <c r="RL27" s="179"/>
      <c r="RM27" s="179"/>
      <c r="RN27" s="179"/>
      <c r="RO27" s="179"/>
      <c r="RP27" s="179"/>
      <c r="RQ27" s="179"/>
      <c r="RR27" s="179"/>
      <c r="RS27" s="179"/>
      <c r="RT27" s="179"/>
      <c r="RU27" s="179"/>
      <c r="RV27" s="179"/>
      <c r="RW27" s="179"/>
      <c r="RX27" s="179"/>
      <c r="RY27" s="179"/>
      <c r="RZ27" s="179"/>
      <c r="SA27" s="179"/>
      <c r="SB27" s="179"/>
      <c r="SC27" s="179"/>
      <c r="SD27" s="179"/>
      <c r="SE27" s="179"/>
      <c r="SF27" s="179"/>
      <c r="SG27" s="179"/>
      <c r="SH27" s="179"/>
      <c r="SI27" s="179"/>
      <c r="SJ27" s="179"/>
      <c r="SK27" s="179"/>
      <c r="SL27" s="179"/>
      <c r="SM27" s="179"/>
      <c r="SN27" s="179"/>
      <c r="SO27" s="179"/>
      <c r="SP27" s="179"/>
      <c r="SQ27" s="179"/>
      <c r="SR27" s="179"/>
      <c r="SS27" s="179"/>
    </row>
    <row r="28" spans="1:513" ht="15.75" customHeight="1" thickTop="1" thickBot="1">
      <c r="A28" s="160" t="s">
        <v>274</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c r="EG28" s="177"/>
      <c r="EH28" s="177"/>
      <c r="EI28" s="177"/>
      <c r="EJ28" s="177"/>
      <c r="EK28" s="177"/>
      <c r="EL28" s="177"/>
      <c r="EM28" s="177"/>
      <c r="EN28" s="177"/>
      <c r="EO28" s="177"/>
      <c r="EP28" s="177"/>
      <c r="EQ28" s="177"/>
      <c r="ER28" s="177"/>
      <c r="ES28" s="177"/>
      <c r="ET28" s="177"/>
      <c r="EU28" s="177"/>
      <c r="EV28" s="177"/>
      <c r="EW28" s="177"/>
      <c r="EX28" s="177"/>
      <c r="EY28" s="177"/>
      <c r="EZ28" s="177"/>
      <c r="FA28" s="177"/>
      <c r="FB28" s="177"/>
      <c r="FC28" s="177"/>
      <c r="FD28" s="177"/>
      <c r="FE28" s="177"/>
      <c r="FF28" s="177"/>
      <c r="FG28" s="177"/>
      <c r="FH28" s="177"/>
      <c r="FI28" s="177"/>
      <c r="FJ28" s="177"/>
      <c r="FK28" s="177"/>
      <c r="FL28" s="177"/>
      <c r="FM28" s="177"/>
      <c r="FN28" s="177"/>
      <c r="FO28" s="177"/>
      <c r="FP28" s="177"/>
      <c r="FQ28" s="177"/>
      <c r="FR28" s="177"/>
      <c r="FS28" s="177"/>
      <c r="FT28" s="177"/>
      <c r="FU28" s="177"/>
      <c r="FV28" s="177"/>
      <c r="FW28" s="177"/>
      <c r="FX28" s="177"/>
      <c r="FY28" s="177"/>
      <c r="FZ28" s="177"/>
      <c r="GA28" s="177"/>
      <c r="GB28" s="177"/>
      <c r="GC28" s="177"/>
      <c r="GD28" s="177"/>
      <c r="GE28" s="177"/>
      <c r="GF28" s="177"/>
      <c r="GG28" s="177"/>
      <c r="GH28" s="177"/>
      <c r="GI28" s="177"/>
      <c r="GJ28" s="177"/>
      <c r="GK28" s="177"/>
      <c r="GL28" s="177"/>
      <c r="GM28" s="177"/>
      <c r="GN28" s="177"/>
      <c r="GO28" s="177"/>
      <c r="GP28" s="177"/>
      <c r="GQ28" s="177"/>
      <c r="GR28" s="177"/>
      <c r="GS28" s="177"/>
      <c r="GT28" s="177"/>
      <c r="GU28" s="177"/>
      <c r="GV28" s="177"/>
      <c r="GW28" s="177"/>
      <c r="GX28" s="177"/>
      <c r="GY28" s="177"/>
      <c r="GZ28" s="177"/>
      <c r="HA28" s="177"/>
      <c r="HB28" s="177"/>
      <c r="HC28" s="177"/>
      <c r="HD28" s="177"/>
      <c r="HE28" s="177"/>
      <c r="HF28" s="177"/>
      <c r="HG28" s="177"/>
      <c r="HH28" s="177"/>
      <c r="HI28" s="177"/>
      <c r="HJ28" s="177"/>
      <c r="HK28" s="177"/>
      <c r="HL28" s="177"/>
      <c r="HM28" s="177"/>
      <c r="HN28" s="177"/>
      <c r="HO28" s="177"/>
      <c r="HP28" s="177"/>
      <c r="HQ28" s="177"/>
      <c r="HR28" s="177"/>
      <c r="HS28" s="177"/>
      <c r="HT28" s="177"/>
      <c r="HU28" s="177"/>
      <c r="HV28" s="177"/>
      <c r="HW28" s="177"/>
      <c r="HX28" s="177"/>
      <c r="HY28" s="178"/>
      <c r="HZ28" s="177"/>
      <c r="IA28" s="177"/>
      <c r="IB28" s="177"/>
      <c r="IC28" s="178"/>
      <c r="ID28" s="177"/>
      <c r="IE28" s="177"/>
      <c r="IF28" s="177"/>
      <c r="IG28" s="178"/>
      <c r="IH28" s="177"/>
      <c r="II28" s="177"/>
      <c r="IJ28" s="177"/>
      <c r="IK28" s="178"/>
      <c r="IL28" s="177"/>
      <c r="IM28" s="178"/>
      <c r="IN28" s="177"/>
      <c r="IO28" s="178"/>
      <c r="IP28" s="177"/>
      <c r="IQ28" s="178"/>
      <c r="IR28" s="177"/>
      <c r="IS28" s="178"/>
      <c r="IT28" s="177"/>
      <c r="IU28" s="178"/>
      <c r="IV28" s="177"/>
      <c r="IW28" s="178"/>
      <c r="IX28" s="178"/>
      <c r="IY28" s="178"/>
      <c r="IZ28" s="178"/>
      <c r="JA28" s="178"/>
      <c r="JB28" s="178"/>
      <c r="JC28" s="178"/>
      <c r="JD28" s="178"/>
      <c r="JE28" s="178"/>
      <c r="JF28" s="178"/>
      <c r="JG28" s="178"/>
      <c r="JH28" s="178"/>
      <c r="JI28" s="178"/>
      <c r="JJ28" s="178"/>
      <c r="JK28" s="178"/>
      <c r="JL28" s="178"/>
      <c r="JM28" s="178"/>
      <c r="JN28" s="178"/>
      <c r="JO28" s="178"/>
      <c r="JP28" s="178"/>
      <c r="JQ28" s="178"/>
      <c r="JR28" s="178"/>
      <c r="JS28" s="178"/>
      <c r="JT28" s="178"/>
      <c r="JU28" s="178"/>
      <c r="JV28" s="178"/>
      <c r="JW28" s="178"/>
      <c r="JX28" s="178"/>
      <c r="JY28" s="178"/>
      <c r="JZ28" s="178"/>
      <c r="KA28" s="178"/>
      <c r="KB28" s="178"/>
      <c r="KC28" s="178"/>
      <c r="KD28" s="178"/>
      <c r="KE28" s="178"/>
      <c r="KF28" s="178"/>
      <c r="KG28" s="178"/>
      <c r="KH28" s="178"/>
      <c r="KI28" s="178"/>
      <c r="KJ28" s="178"/>
      <c r="KK28" s="178"/>
      <c r="KL28" s="178"/>
      <c r="KM28" s="178"/>
      <c r="KN28" s="178"/>
      <c r="KO28" s="178"/>
      <c r="KP28" s="178"/>
      <c r="KQ28" s="178"/>
      <c r="KR28" s="178"/>
      <c r="KS28" s="178"/>
      <c r="KT28" s="178"/>
      <c r="KU28" s="178"/>
      <c r="KV28" s="178"/>
      <c r="KW28" s="178"/>
      <c r="KX28" s="178"/>
      <c r="KY28" s="178"/>
      <c r="KZ28" s="178"/>
      <c r="LA28" s="178"/>
      <c r="LB28" s="178"/>
      <c r="LC28" s="178"/>
      <c r="LD28" s="178"/>
      <c r="LE28" s="178"/>
      <c r="LF28" s="178"/>
      <c r="LG28" s="178"/>
      <c r="LH28" s="178"/>
      <c r="LI28" s="178"/>
      <c r="LJ28" s="178"/>
      <c r="LK28" s="178"/>
      <c r="LL28" s="178"/>
      <c r="LM28" s="178"/>
      <c r="LN28" s="178"/>
      <c r="LO28" s="178"/>
      <c r="LP28" s="178"/>
      <c r="LQ28" s="178"/>
      <c r="LR28" s="185"/>
      <c r="LS28" s="185"/>
      <c r="LT28" s="185"/>
      <c r="LU28" s="185"/>
      <c r="LV28" s="185"/>
      <c r="LW28" s="185"/>
      <c r="LX28" s="185"/>
      <c r="LY28" s="185"/>
      <c r="LZ28" s="185"/>
      <c r="MA28" s="185"/>
      <c r="MB28" s="185"/>
      <c r="MC28" s="185"/>
      <c r="MD28" s="185"/>
      <c r="ME28" s="185"/>
      <c r="MF28" s="185"/>
      <c r="MG28" s="185"/>
      <c r="MH28" s="185"/>
      <c r="MI28" s="185"/>
      <c r="MJ28" s="185"/>
      <c r="MK28" s="185"/>
      <c r="ML28" s="185"/>
      <c r="MM28" s="185"/>
      <c r="MN28" s="185"/>
      <c r="MO28" s="185"/>
      <c r="MP28" s="185"/>
      <c r="MQ28" s="185"/>
      <c r="MR28" s="185"/>
      <c r="MS28" s="185"/>
      <c r="MT28" s="185"/>
      <c r="MU28" s="185"/>
      <c r="MV28" s="185"/>
      <c r="MW28" s="185"/>
      <c r="MX28" s="185"/>
      <c r="MY28" s="185"/>
      <c r="MZ28" s="185"/>
      <c r="NA28" s="185"/>
      <c r="NB28" s="185"/>
      <c r="NC28" s="185"/>
      <c r="ND28" s="185"/>
      <c r="NE28" s="185"/>
      <c r="NF28" s="185"/>
      <c r="NG28" s="185"/>
      <c r="NH28" s="185"/>
      <c r="NI28" s="185"/>
      <c r="NJ28" s="185"/>
      <c r="NK28" s="185"/>
      <c r="NL28" s="185"/>
      <c r="NM28" s="185"/>
      <c r="NN28" s="185"/>
      <c r="NO28" s="185"/>
      <c r="NP28" s="185"/>
      <c r="NQ28" s="185"/>
      <c r="NR28" s="185"/>
      <c r="NS28" s="185"/>
      <c r="NT28" s="185"/>
      <c r="NU28" s="185"/>
      <c r="NV28" s="185"/>
      <c r="NW28" s="185"/>
      <c r="NX28" s="185"/>
      <c r="NY28" s="185"/>
      <c r="NZ28" s="185"/>
      <c r="OA28" s="185"/>
      <c r="OB28" s="185"/>
      <c r="OC28" s="185"/>
      <c r="OD28" s="185"/>
      <c r="OE28" s="185"/>
      <c r="OF28" s="185"/>
      <c r="OG28" s="185"/>
      <c r="OH28" s="185"/>
      <c r="OI28" s="185"/>
      <c r="OJ28" s="185"/>
      <c r="OK28" s="185"/>
      <c r="OL28" s="185"/>
      <c r="OM28" s="185"/>
      <c r="ON28" s="185"/>
      <c r="OO28" s="185"/>
      <c r="OP28" s="185"/>
      <c r="OQ28" s="185"/>
      <c r="OR28" s="185"/>
      <c r="OS28" s="185"/>
      <c r="OT28" s="185"/>
      <c r="OU28" s="185"/>
      <c r="OV28" s="185"/>
      <c r="OW28" s="185"/>
      <c r="OX28" s="185"/>
      <c r="OY28" s="185"/>
      <c r="OZ28" s="185"/>
      <c r="PA28" s="185"/>
      <c r="PB28" s="185"/>
      <c r="PC28" s="185"/>
      <c r="PD28" s="185"/>
      <c r="PE28" s="185"/>
      <c r="PF28" s="185"/>
      <c r="PG28" s="185"/>
      <c r="PH28" s="185"/>
      <c r="PI28" s="185"/>
      <c r="PJ28" s="185"/>
      <c r="PK28" s="185"/>
      <c r="PL28" s="185"/>
      <c r="PM28" s="185"/>
      <c r="PN28" s="185"/>
      <c r="PO28" s="185"/>
      <c r="PP28" s="185"/>
      <c r="PQ28" s="185"/>
      <c r="PR28" s="185"/>
      <c r="PS28" s="185"/>
      <c r="PT28" s="185"/>
      <c r="PU28" s="185"/>
      <c r="PV28" s="185"/>
      <c r="PW28" s="185"/>
      <c r="PX28" s="185"/>
      <c r="PY28" s="185"/>
      <c r="PZ28" s="185"/>
      <c r="QA28" s="185"/>
      <c r="QB28" s="185"/>
      <c r="QC28" s="185"/>
      <c r="QD28" s="185"/>
      <c r="QE28" s="185"/>
      <c r="QF28" s="185"/>
      <c r="QG28" s="185"/>
      <c r="QH28" s="185"/>
      <c r="QI28" s="185"/>
      <c r="QJ28" s="185"/>
      <c r="QK28" s="185"/>
      <c r="QL28" s="185"/>
      <c r="QM28" s="185"/>
      <c r="QN28" s="185"/>
      <c r="QO28" s="185"/>
      <c r="QP28" s="185"/>
      <c r="QQ28" s="185"/>
      <c r="QR28" s="185"/>
      <c r="QS28" s="185"/>
      <c r="QT28" s="185"/>
      <c r="QU28" s="185"/>
      <c r="QV28" s="185"/>
      <c r="QW28" s="185"/>
      <c r="QX28" s="185"/>
      <c r="QY28" s="185"/>
      <c r="QZ28" s="185"/>
      <c r="RA28" s="185"/>
      <c r="RB28" s="185"/>
      <c r="RC28" s="185"/>
      <c r="RD28" s="185"/>
      <c r="RE28" s="185"/>
      <c r="RF28" s="185"/>
      <c r="RG28" s="185"/>
      <c r="RH28" s="185"/>
      <c r="RI28" s="185"/>
      <c r="RJ28" s="185"/>
      <c r="RK28" s="185"/>
      <c r="RL28" s="185"/>
      <c r="RM28" s="185"/>
      <c r="RN28" s="185"/>
      <c r="RO28" s="185"/>
      <c r="RP28" s="185"/>
      <c r="RQ28" s="185"/>
      <c r="RR28" s="185"/>
      <c r="RS28" s="185"/>
      <c r="RT28" s="185"/>
      <c r="RU28" s="185"/>
      <c r="RV28" s="185"/>
      <c r="RW28" s="185"/>
      <c r="RX28" s="185"/>
      <c r="RY28" s="185"/>
      <c r="RZ28" s="185"/>
      <c r="SA28" s="185"/>
      <c r="SB28" s="185"/>
      <c r="SC28" s="185"/>
      <c r="SD28" s="185"/>
      <c r="SE28" s="185"/>
      <c r="SF28" s="185"/>
      <c r="SG28" s="185"/>
      <c r="SH28" s="185"/>
      <c r="SI28" s="185"/>
      <c r="SJ28" s="185"/>
      <c r="SK28" s="185"/>
      <c r="SL28" s="185"/>
      <c r="SM28" s="185"/>
      <c r="SN28" s="185"/>
      <c r="SO28" s="185"/>
      <c r="SP28" s="185"/>
      <c r="SQ28" s="185"/>
      <c r="SR28" s="185"/>
      <c r="SS28" s="185"/>
    </row>
    <row r="29" spans="1:513" ht="15.75" customHeight="1" thickTop="1" thickBot="1">
      <c r="A29" s="165" t="s">
        <v>275</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3"/>
      <c r="GM29" s="173"/>
      <c r="GN29" s="173"/>
      <c r="GO29" s="173"/>
      <c r="GP29" s="173"/>
      <c r="GQ29" s="173"/>
      <c r="GR29" s="173"/>
      <c r="GS29" s="173"/>
      <c r="GT29" s="173"/>
      <c r="GU29" s="173"/>
      <c r="GV29" s="173"/>
      <c r="GW29" s="173"/>
      <c r="GX29" s="173"/>
      <c r="GY29" s="173"/>
      <c r="GZ29" s="173"/>
      <c r="HA29" s="173"/>
      <c r="HB29" s="173"/>
      <c r="HC29" s="173"/>
      <c r="HD29" s="173"/>
      <c r="HE29" s="173"/>
      <c r="HF29" s="173"/>
      <c r="HG29" s="173"/>
      <c r="HH29" s="173"/>
      <c r="HI29" s="173"/>
      <c r="HJ29" s="173"/>
      <c r="HK29" s="173"/>
      <c r="HL29" s="173"/>
      <c r="HM29" s="173"/>
      <c r="HN29" s="173"/>
      <c r="HO29" s="173"/>
      <c r="HP29" s="173"/>
      <c r="HQ29" s="173"/>
      <c r="HR29" s="173"/>
      <c r="HS29" s="173"/>
      <c r="HT29" s="173"/>
      <c r="HU29" s="173"/>
      <c r="HV29" s="173"/>
      <c r="HW29" s="173"/>
      <c r="HX29" s="173"/>
      <c r="HY29" s="174"/>
      <c r="HZ29" s="173"/>
      <c r="IA29" s="173"/>
      <c r="IB29" s="173"/>
      <c r="IC29" s="174"/>
      <c r="ID29" s="173"/>
      <c r="IE29" s="173"/>
      <c r="IF29" s="173"/>
      <c r="IG29" s="174"/>
      <c r="IH29" s="173"/>
      <c r="II29" s="173"/>
      <c r="IJ29" s="173"/>
      <c r="IK29" s="174"/>
      <c r="IL29" s="173"/>
      <c r="IM29" s="174"/>
      <c r="IN29" s="173"/>
      <c r="IO29" s="174"/>
      <c r="IP29" s="173"/>
      <c r="IQ29" s="174"/>
      <c r="IR29" s="173"/>
      <c r="IS29" s="174"/>
      <c r="IT29" s="173"/>
      <c r="IU29" s="174"/>
      <c r="IV29" s="173"/>
      <c r="IW29" s="174"/>
      <c r="IX29" s="174"/>
      <c r="IY29" s="174"/>
      <c r="IZ29" s="174"/>
      <c r="JA29" s="174"/>
      <c r="JB29" s="174"/>
      <c r="JC29" s="174"/>
      <c r="JD29" s="174"/>
      <c r="JE29" s="174"/>
      <c r="JF29" s="174"/>
      <c r="JG29" s="174"/>
      <c r="JH29" s="174"/>
      <c r="JI29" s="174"/>
      <c r="JJ29" s="174"/>
      <c r="JK29" s="174"/>
      <c r="JL29" s="174"/>
      <c r="JM29" s="174"/>
      <c r="JN29" s="174"/>
      <c r="JO29" s="174"/>
      <c r="JP29" s="174"/>
      <c r="JQ29" s="174"/>
      <c r="JR29" s="174"/>
      <c r="JS29" s="174"/>
      <c r="JT29" s="174"/>
      <c r="JU29" s="174"/>
      <c r="JV29" s="174"/>
      <c r="JW29" s="174"/>
      <c r="JX29" s="174"/>
      <c r="JY29" s="174"/>
      <c r="JZ29" s="174"/>
      <c r="KA29" s="174"/>
      <c r="KB29" s="174"/>
      <c r="KC29" s="174"/>
      <c r="KD29" s="174"/>
      <c r="KE29" s="174"/>
      <c r="KF29" s="174"/>
      <c r="KG29" s="174"/>
      <c r="KH29" s="174"/>
      <c r="KI29" s="174"/>
      <c r="KJ29" s="174"/>
      <c r="KK29" s="174"/>
      <c r="KL29" s="174"/>
      <c r="KM29" s="174"/>
      <c r="KN29" s="174"/>
      <c r="KO29" s="174"/>
      <c r="KP29" s="174"/>
      <c r="KQ29" s="174"/>
      <c r="KR29" s="174"/>
      <c r="KS29" s="174"/>
      <c r="KT29" s="174"/>
      <c r="KU29" s="174"/>
      <c r="KV29" s="174"/>
      <c r="KW29" s="174"/>
      <c r="KX29" s="174"/>
      <c r="KY29" s="174"/>
      <c r="KZ29" s="174"/>
      <c r="LA29" s="174"/>
      <c r="LB29" s="174"/>
      <c r="LC29" s="174"/>
      <c r="LD29" s="174"/>
      <c r="LE29" s="174"/>
      <c r="LF29" s="174"/>
      <c r="LG29" s="174"/>
      <c r="LH29" s="174"/>
      <c r="LI29" s="174"/>
      <c r="LJ29" s="174"/>
      <c r="LK29" s="174"/>
      <c r="LL29" s="174"/>
      <c r="LM29" s="174"/>
      <c r="LN29" s="174"/>
      <c r="LO29" s="174"/>
      <c r="LP29" s="174"/>
      <c r="LQ29" s="174"/>
      <c r="LR29" s="179"/>
      <c r="LS29" s="179"/>
      <c r="LT29" s="179"/>
      <c r="LU29" s="179"/>
      <c r="LV29" s="179"/>
      <c r="LW29" s="179"/>
      <c r="LX29" s="179"/>
      <c r="LY29" s="179"/>
      <c r="LZ29" s="179"/>
      <c r="MA29" s="179"/>
      <c r="MB29" s="179"/>
      <c r="MC29" s="179"/>
      <c r="MD29" s="179"/>
      <c r="ME29" s="179"/>
      <c r="MF29" s="179"/>
      <c r="MG29" s="179"/>
      <c r="MH29" s="179"/>
      <c r="MI29" s="179"/>
      <c r="MJ29" s="179"/>
      <c r="MK29" s="179"/>
      <c r="ML29" s="179"/>
      <c r="MM29" s="179"/>
      <c r="MN29" s="179"/>
      <c r="MO29" s="179"/>
      <c r="MP29" s="179"/>
      <c r="MQ29" s="179"/>
      <c r="MR29" s="179"/>
      <c r="MS29" s="179"/>
      <c r="MT29" s="179"/>
      <c r="MU29" s="179"/>
      <c r="MV29" s="179"/>
      <c r="MW29" s="179"/>
      <c r="MX29" s="179"/>
      <c r="MY29" s="179"/>
      <c r="MZ29" s="179"/>
      <c r="NA29" s="179"/>
      <c r="NB29" s="179"/>
      <c r="NC29" s="179"/>
      <c r="ND29" s="179"/>
      <c r="NE29" s="179"/>
      <c r="NF29" s="179"/>
      <c r="NG29" s="179"/>
      <c r="NH29" s="179"/>
      <c r="NI29" s="179"/>
      <c r="NJ29" s="179"/>
      <c r="NK29" s="179"/>
      <c r="NL29" s="179"/>
      <c r="NM29" s="179"/>
      <c r="NN29" s="179"/>
      <c r="NO29" s="179"/>
      <c r="NP29" s="179"/>
      <c r="NQ29" s="179"/>
      <c r="NR29" s="179"/>
      <c r="NS29" s="179"/>
      <c r="NT29" s="179"/>
      <c r="NU29" s="179"/>
      <c r="NV29" s="179"/>
      <c r="NW29" s="179"/>
      <c r="NX29" s="179"/>
      <c r="NY29" s="179"/>
      <c r="NZ29" s="179"/>
      <c r="OA29" s="179"/>
      <c r="OB29" s="179"/>
      <c r="OC29" s="179"/>
      <c r="OD29" s="179"/>
      <c r="OE29" s="179"/>
      <c r="OF29" s="179"/>
      <c r="OG29" s="179"/>
      <c r="OH29" s="179"/>
      <c r="OI29" s="179"/>
      <c r="OJ29" s="179"/>
      <c r="OK29" s="179"/>
      <c r="OL29" s="179"/>
      <c r="OM29" s="179"/>
      <c r="ON29" s="179"/>
      <c r="OO29" s="179"/>
      <c r="OP29" s="179"/>
      <c r="OQ29" s="179"/>
      <c r="OR29" s="179"/>
      <c r="OS29" s="179"/>
      <c r="OT29" s="179"/>
      <c r="OU29" s="179"/>
      <c r="OV29" s="179"/>
      <c r="OW29" s="179"/>
      <c r="OX29" s="179"/>
      <c r="OY29" s="179"/>
      <c r="OZ29" s="179"/>
      <c r="PA29" s="179"/>
      <c r="PB29" s="179"/>
      <c r="PC29" s="179"/>
      <c r="PD29" s="179"/>
      <c r="PE29" s="179"/>
      <c r="PF29" s="179"/>
      <c r="PG29" s="179"/>
      <c r="PH29" s="179"/>
      <c r="PI29" s="179"/>
      <c r="PJ29" s="179"/>
      <c r="PK29" s="179"/>
      <c r="PL29" s="179"/>
      <c r="PM29" s="179"/>
      <c r="PN29" s="179"/>
      <c r="PO29" s="179"/>
      <c r="PP29" s="179"/>
      <c r="PQ29" s="179"/>
      <c r="PR29" s="179"/>
      <c r="PS29" s="179"/>
      <c r="PT29" s="179"/>
      <c r="PU29" s="179"/>
      <c r="PV29" s="179"/>
      <c r="PW29" s="179"/>
      <c r="PX29" s="179"/>
      <c r="PY29" s="179"/>
      <c r="PZ29" s="179"/>
      <c r="QA29" s="179"/>
      <c r="QB29" s="179"/>
      <c r="QC29" s="179"/>
      <c r="QD29" s="179"/>
      <c r="QE29" s="179"/>
      <c r="QF29" s="179"/>
      <c r="QG29" s="179"/>
      <c r="QH29" s="179"/>
      <c r="QI29" s="179"/>
      <c r="QJ29" s="179"/>
      <c r="QK29" s="179"/>
      <c r="QL29" s="179"/>
      <c r="QM29" s="179"/>
      <c r="QN29" s="179"/>
      <c r="QO29" s="179"/>
      <c r="QP29" s="179"/>
      <c r="QQ29" s="179"/>
      <c r="QR29" s="179"/>
      <c r="QS29" s="179"/>
      <c r="QT29" s="179"/>
      <c r="QU29" s="179"/>
      <c r="QV29" s="179"/>
      <c r="QW29" s="179"/>
      <c r="QX29" s="179"/>
      <c r="QY29" s="179"/>
      <c r="QZ29" s="179"/>
      <c r="RA29" s="179"/>
      <c r="RB29" s="179"/>
      <c r="RC29" s="179"/>
      <c r="RD29" s="179"/>
      <c r="RE29" s="179"/>
      <c r="RF29" s="179"/>
      <c r="RG29" s="179"/>
      <c r="RH29" s="179"/>
      <c r="RI29" s="179"/>
      <c r="RJ29" s="179"/>
      <c r="RK29" s="179"/>
      <c r="RL29" s="179"/>
      <c r="RM29" s="179"/>
      <c r="RN29" s="179"/>
      <c r="RO29" s="179"/>
      <c r="RP29" s="179"/>
      <c r="RQ29" s="179"/>
      <c r="RR29" s="179"/>
      <c r="RS29" s="179"/>
      <c r="RT29" s="179"/>
      <c r="RU29" s="179"/>
      <c r="RV29" s="179"/>
      <c r="RW29" s="179"/>
      <c r="RX29" s="179"/>
      <c r="RY29" s="179"/>
      <c r="RZ29" s="179"/>
      <c r="SA29" s="179"/>
      <c r="SB29" s="179"/>
      <c r="SC29" s="179"/>
      <c r="SD29" s="179"/>
      <c r="SE29" s="179"/>
      <c r="SF29" s="179"/>
      <c r="SG29" s="179"/>
      <c r="SH29" s="179"/>
      <c r="SI29" s="179"/>
      <c r="SJ29" s="179"/>
      <c r="SK29" s="179"/>
      <c r="SL29" s="179"/>
      <c r="SM29" s="179"/>
      <c r="SN29" s="179"/>
      <c r="SO29" s="179"/>
      <c r="SP29" s="179"/>
      <c r="SQ29" s="179"/>
      <c r="SR29" s="179"/>
      <c r="SS29" s="179"/>
    </row>
    <row r="30" spans="1:513" ht="15.75" customHeight="1" thickTop="1" thickBot="1">
      <c r="A30" s="165" t="s">
        <v>276</v>
      </c>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c r="GH30" s="173"/>
      <c r="GI30" s="173"/>
      <c r="GJ30" s="173"/>
      <c r="GK30" s="173"/>
      <c r="GL30" s="173"/>
      <c r="GM30" s="173"/>
      <c r="GN30" s="173"/>
      <c r="GO30" s="173"/>
      <c r="GP30" s="173"/>
      <c r="GQ30" s="173"/>
      <c r="GR30" s="173"/>
      <c r="GS30" s="173"/>
      <c r="GT30" s="173"/>
      <c r="GU30" s="173"/>
      <c r="GV30" s="173"/>
      <c r="GW30" s="173"/>
      <c r="GX30" s="173"/>
      <c r="GY30" s="173"/>
      <c r="GZ30" s="173"/>
      <c r="HA30" s="173"/>
      <c r="HB30" s="173"/>
      <c r="HC30" s="173"/>
      <c r="HD30" s="173"/>
      <c r="HE30" s="173"/>
      <c r="HF30" s="173"/>
      <c r="HG30" s="173"/>
      <c r="HH30" s="173"/>
      <c r="HI30" s="173"/>
      <c r="HJ30" s="173"/>
      <c r="HK30" s="173"/>
      <c r="HL30" s="173"/>
      <c r="HM30" s="173"/>
      <c r="HN30" s="173"/>
      <c r="HO30" s="173"/>
      <c r="HP30" s="173"/>
      <c r="HQ30" s="173"/>
      <c r="HR30" s="173"/>
      <c r="HS30" s="173"/>
      <c r="HT30" s="173"/>
      <c r="HU30" s="173"/>
      <c r="HV30" s="173"/>
      <c r="HW30" s="173"/>
      <c r="HX30" s="173"/>
      <c r="HY30" s="174"/>
      <c r="HZ30" s="173"/>
      <c r="IA30" s="173"/>
      <c r="IB30" s="173"/>
      <c r="IC30" s="174"/>
      <c r="ID30" s="173"/>
      <c r="IE30" s="173"/>
      <c r="IF30" s="173"/>
      <c r="IG30" s="174"/>
      <c r="IH30" s="173"/>
      <c r="II30" s="173"/>
      <c r="IJ30" s="173"/>
      <c r="IK30" s="174"/>
      <c r="IL30" s="173"/>
      <c r="IM30" s="174"/>
      <c r="IN30" s="173"/>
      <c r="IO30" s="174"/>
      <c r="IP30" s="173"/>
      <c r="IQ30" s="174"/>
      <c r="IR30" s="173"/>
      <c r="IS30" s="174"/>
      <c r="IT30" s="173"/>
      <c r="IU30" s="174"/>
      <c r="IV30" s="173"/>
      <c r="IW30" s="174"/>
      <c r="IX30" s="174"/>
      <c r="IY30" s="174"/>
      <c r="IZ30" s="174"/>
      <c r="JA30" s="174"/>
      <c r="JB30" s="174"/>
      <c r="JC30" s="174"/>
      <c r="JD30" s="174"/>
      <c r="JE30" s="174"/>
      <c r="JF30" s="174"/>
      <c r="JG30" s="174"/>
      <c r="JH30" s="174"/>
      <c r="JI30" s="174"/>
      <c r="JJ30" s="174"/>
      <c r="JK30" s="174"/>
      <c r="JL30" s="174"/>
      <c r="JM30" s="174"/>
      <c r="JN30" s="174"/>
      <c r="JO30" s="174"/>
      <c r="JP30" s="174"/>
      <c r="JQ30" s="174"/>
      <c r="JR30" s="174"/>
      <c r="JS30" s="174"/>
      <c r="JT30" s="174"/>
      <c r="JU30" s="174"/>
      <c r="JV30" s="174"/>
      <c r="JW30" s="174"/>
      <c r="JX30" s="174"/>
      <c r="JY30" s="174"/>
      <c r="JZ30" s="174"/>
      <c r="KA30" s="174"/>
      <c r="KB30" s="174"/>
      <c r="KC30" s="174"/>
      <c r="KD30" s="174"/>
      <c r="KE30" s="174"/>
      <c r="KF30" s="174"/>
      <c r="KG30" s="174"/>
      <c r="KH30" s="174"/>
      <c r="KI30" s="174"/>
      <c r="KJ30" s="174"/>
      <c r="KK30" s="174"/>
      <c r="KL30" s="174"/>
      <c r="KM30" s="174"/>
      <c r="KN30" s="174"/>
      <c r="KO30" s="174"/>
      <c r="KP30" s="174"/>
      <c r="KQ30" s="174"/>
      <c r="KR30" s="174"/>
      <c r="KS30" s="174"/>
      <c r="KT30" s="174"/>
      <c r="KU30" s="174"/>
      <c r="KV30" s="174"/>
      <c r="KW30" s="174"/>
      <c r="KX30" s="174"/>
      <c r="KY30" s="174"/>
      <c r="KZ30" s="174"/>
      <c r="LA30" s="174"/>
      <c r="LB30" s="174"/>
      <c r="LC30" s="174"/>
      <c r="LD30" s="174"/>
      <c r="LE30" s="174"/>
      <c r="LF30" s="174"/>
      <c r="LG30" s="174"/>
      <c r="LH30" s="174"/>
      <c r="LI30" s="174"/>
      <c r="LJ30" s="174"/>
      <c r="LK30" s="174"/>
      <c r="LL30" s="174"/>
      <c r="LM30" s="174"/>
      <c r="LN30" s="174"/>
      <c r="LO30" s="174"/>
      <c r="LP30" s="174"/>
      <c r="LQ30" s="174"/>
      <c r="LR30" s="179"/>
      <c r="LS30" s="179"/>
      <c r="LT30" s="179"/>
      <c r="LU30" s="179"/>
      <c r="LV30" s="179"/>
      <c r="LW30" s="179"/>
      <c r="LX30" s="179"/>
      <c r="LY30" s="179"/>
      <c r="LZ30" s="179"/>
      <c r="MA30" s="179"/>
      <c r="MB30" s="179"/>
      <c r="MC30" s="179"/>
      <c r="MD30" s="179"/>
      <c r="ME30" s="179"/>
      <c r="MF30" s="179"/>
      <c r="MG30" s="179"/>
      <c r="MH30" s="179"/>
      <c r="MI30" s="179"/>
      <c r="MJ30" s="179"/>
      <c r="MK30" s="179"/>
      <c r="ML30" s="179"/>
      <c r="MM30" s="179"/>
      <c r="MN30" s="179"/>
      <c r="MO30" s="179"/>
      <c r="MP30" s="179"/>
      <c r="MQ30" s="179"/>
      <c r="MR30" s="179"/>
      <c r="MS30" s="179"/>
      <c r="MT30" s="179"/>
      <c r="MU30" s="179"/>
      <c r="MV30" s="179"/>
      <c r="MW30" s="179"/>
      <c r="MX30" s="179"/>
      <c r="MY30" s="179"/>
      <c r="MZ30" s="179"/>
      <c r="NA30" s="179"/>
      <c r="NB30" s="179"/>
      <c r="NC30" s="179"/>
      <c r="ND30" s="179"/>
      <c r="NE30" s="179"/>
      <c r="NF30" s="179"/>
      <c r="NG30" s="179"/>
      <c r="NH30" s="179"/>
      <c r="NI30" s="179"/>
      <c r="NJ30" s="179"/>
      <c r="NK30" s="179"/>
      <c r="NL30" s="179"/>
      <c r="NM30" s="179"/>
      <c r="NN30" s="179"/>
      <c r="NO30" s="179"/>
      <c r="NP30" s="179"/>
      <c r="NQ30" s="179"/>
      <c r="NR30" s="179"/>
      <c r="NS30" s="179"/>
      <c r="NT30" s="179"/>
      <c r="NU30" s="179"/>
      <c r="NV30" s="179"/>
      <c r="NW30" s="179"/>
      <c r="NX30" s="179"/>
      <c r="NY30" s="179"/>
      <c r="NZ30" s="179"/>
      <c r="OA30" s="179"/>
      <c r="OB30" s="179"/>
      <c r="OC30" s="179"/>
      <c r="OD30" s="179"/>
      <c r="OE30" s="179"/>
      <c r="OF30" s="179"/>
      <c r="OG30" s="179"/>
      <c r="OH30" s="179"/>
      <c r="OI30" s="179"/>
      <c r="OJ30" s="179"/>
      <c r="OK30" s="179"/>
      <c r="OL30" s="179"/>
      <c r="OM30" s="179"/>
      <c r="ON30" s="179"/>
      <c r="OO30" s="179"/>
      <c r="OP30" s="179"/>
      <c r="OQ30" s="179"/>
      <c r="OR30" s="179"/>
      <c r="OS30" s="179"/>
      <c r="OT30" s="179"/>
      <c r="OU30" s="179"/>
      <c r="OV30" s="179"/>
      <c r="OW30" s="179"/>
      <c r="OX30" s="179"/>
      <c r="OY30" s="179"/>
      <c r="OZ30" s="179"/>
      <c r="PA30" s="179"/>
      <c r="PB30" s="179"/>
      <c r="PC30" s="179"/>
      <c r="PD30" s="179"/>
      <c r="PE30" s="179"/>
      <c r="PF30" s="179"/>
      <c r="PG30" s="179"/>
      <c r="PH30" s="179"/>
      <c r="PI30" s="179"/>
      <c r="PJ30" s="179"/>
      <c r="PK30" s="179"/>
      <c r="PL30" s="179"/>
      <c r="PM30" s="179"/>
      <c r="PN30" s="179"/>
      <c r="PO30" s="179"/>
      <c r="PP30" s="179"/>
      <c r="PQ30" s="179"/>
      <c r="PR30" s="179"/>
      <c r="PS30" s="179"/>
      <c r="PT30" s="179"/>
      <c r="PU30" s="179"/>
      <c r="PV30" s="179"/>
      <c r="PW30" s="179"/>
      <c r="PX30" s="179"/>
      <c r="PY30" s="179"/>
      <c r="PZ30" s="179"/>
      <c r="QA30" s="179"/>
      <c r="QB30" s="179"/>
      <c r="QC30" s="179"/>
      <c r="QD30" s="179"/>
      <c r="QE30" s="179"/>
      <c r="QF30" s="179"/>
      <c r="QG30" s="179"/>
      <c r="QH30" s="179"/>
      <c r="QI30" s="179"/>
      <c r="QJ30" s="179"/>
      <c r="QK30" s="179"/>
      <c r="QL30" s="179"/>
      <c r="QM30" s="179"/>
      <c r="QN30" s="179"/>
      <c r="QO30" s="179"/>
      <c r="QP30" s="179"/>
      <c r="QQ30" s="179"/>
      <c r="QR30" s="179"/>
      <c r="QS30" s="179"/>
      <c r="QT30" s="179"/>
      <c r="QU30" s="179"/>
      <c r="QV30" s="179"/>
      <c r="QW30" s="179"/>
      <c r="QX30" s="179"/>
      <c r="QY30" s="179"/>
      <c r="QZ30" s="179"/>
      <c r="RA30" s="179"/>
      <c r="RB30" s="179"/>
      <c r="RC30" s="179"/>
      <c r="RD30" s="179"/>
      <c r="RE30" s="179"/>
      <c r="RF30" s="179"/>
      <c r="RG30" s="179"/>
      <c r="RH30" s="179"/>
      <c r="RI30" s="179"/>
      <c r="RJ30" s="179"/>
      <c r="RK30" s="179"/>
      <c r="RL30" s="179"/>
      <c r="RM30" s="179"/>
      <c r="RN30" s="179"/>
      <c r="RO30" s="179"/>
      <c r="RP30" s="179"/>
      <c r="RQ30" s="179"/>
      <c r="RR30" s="179"/>
      <c r="RS30" s="179"/>
      <c r="RT30" s="179"/>
      <c r="RU30" s="179"/>
      <c r="RV30" s="179"/>
      <c r="RW30" s="179"/>
      <c r="RX30" s="179"/>
      <c r="RY30" s="179"/>
      <c r="RZ30" s="179"/>
      <c r="SA30" s="179"/>
      <c r="SB30" s="179"/>
      <c r="SC30" s="179"/>
      <c r="SD30" s="179"/>
      <c r="SE30" s="179"/>
      <c r="SF30" s="179"/>
      <c r="SG30" s="179"/>
      <c r="SH30" s="179"/>
      <c r="SI30" s="179"/>
      <c r="SJ30" s="179"/>
      <c r="SK30" s="179"/>
      <c r="SL30" s="179"/>
      <c r="SM30" s="179"/>
      <c r="SN30" s="179"/>
      <c r="SO30" s="179"/>
      <c r="SP30" s="179"/>
      <c r="SQ30" s="179"/>
      <c r="SR30" s="179"/>
      <c r="SS30" s="179"/>
    </row>
    <row r="31" spans="1:513" ht="15.75" customHeight="1" thickTop="1" thickBot="1">
      <c r="A31" s="160" t="s">
        <v>277</v>
      </c>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c r="EG31" s="177"/>
      <c r="EH31" s="177"/>
      <c r="EI31" s="177"/>
      <c r="EJ31" s="177"/>
      <c r="EK31" s="177"/>
      <c r="EL31" s="177"/>
      <c r="EM31" s="177"/>
      <c r="EN31" s="177"/>
      <c r="EO31" s="177"/>
      <c r="EP31" s="177"/>
      <c r="EQ31" s="177"/>
      <c r="ER31" s="177"/>
      <c r="ES31" s="177"/>
      <c r="ET31" s="177"/>
      <c r="EU31" s="177"/>
      <c r="EV31" s="177"/>
      <c r="EW31" s="177"/>
      <c r="EX31" s="177"/>
      <c r="EY31" s="177"/>
      <c r="EZ31" s="177"/>
      <c r="FA31" s="177"/>
      <c r="FB31" s="177"/>
      <c r="FC31" s="177"/>
      <c r="FD31" s="177"/>
      <c r="FE31" s="177"/>
      <c r="FF31" s="177"/>
      <c r="FG31" s="177"/>
      <c r="FH31" s="177"/>
      <c r="FI31" s="177"/>
      <c r="FJ31" s="177"/>
      <c r="FK31" s="177"/>
      <c r="FL31" s="177"/>
      <c r="FM31" s="177"/>
      <c r="FN31" s="177"/>
      <c r="FO31" s="177"/>
      <c r="FP31" s="177"/>
      <c r="FQ31" s="177"/>
      <c r="FR31" s="177"/>
      <c r="FS31" s="177"/>
      <c r="FT31" s="177"/>
      <c r="FU31" s="177"/>
      <c r="FV31" s="177"/>
      <c r="FW31" s="177"/>
      <c r="FX31" s="177"/>
      <c r="FY31" s="177"/>
      <c r="FZ31" s="177"/>
      <c r="GA31" s="177"/>
      <c r="GB31" s="177"/>
      <c r="GC31" s="177"/>
      <c r="GD31" s="177"/>
      <c r="GE31" s="177"/>
      <c r="GF31" s="177"/>
      <c r="GG31" s="177"/>
      <c r="GH31" s="177"/>
      <c r="GI31" s="177"/>
      <c r="GJ31" s="177"/>
      <c r="GK31" s="177"/>
      <c r="GL31" s="177"/>
      <c r="GM31" s="177"/>
      <c r="GN31" s="177"/>
      <c r="GO31" s="177"/>
      <c r="GP31" s="177"/>
      <c r="GQ31" s="177"/>
      <c r="GR31" s="177"/>
      <c r="GS31" s="177"/>
      <c r="GT31" s="177"/>
      <c r="GU31" s="177"/>
      <c r="GV31" s="177"/>
      <c r="GW31" s="177"/>
      <c r="GX31" s="177"/>
      <c r="GY31" s="177"/>
      <c r="GZ31" s="177"/>
      <c r="HA31" s="177"/>
      <c r="HB31" s="177"/>
      <c r="HC31" s="177"/>
      <c r="HD31" s="177"/>
      <c r="HE31" s="177"/>
      <c r="HF31" s="177"/>
      <c r="HG31" s="177"/>
      <c r="HH31" s="177"/>
      <c r="HI31" s="177"/>
      <c r="HJ31" s="177"/>
      <c r="HK31" s="177"/>
      <c r="HL31" s="177"/>
      <c r="HM31" s="177"/>
      <c r="HN31" s="177"/>
      <c r="HO31" s="177"/>
      <c r="HP31" s="177"/>
      <c r="HQ31" s="177"/>
      <c r="HR31" s="177"/>
      <c r="HS31" s="177"/>
      <c r="HT31" s="177"/>
      <c r="HU31" s="177"/>
      <c r="HV31" s="177"/>
      <c r="HW31" s="177"/>
      <c r="HX31" s="177"/>
      <c r="HY31" s="178"/>
      <c r="HZ31" s="177"/>
      <c r="IA31" s="177"/>
      <c r="IB31" s="177"/>
      <c r="IC31" s="178"/>
      <c r="ID31" s="177"/>
      <c r="IE31" s="177"/>
      <c r="IF31" s="177"/>
      <c r="IG31" s="178"/>
      <c r="IH31" s="177"/>
      <c r="II31" s="177"/>
      <c r="IJ31" s="177"/>
      <c r="IK31" s="178"/>
      <c r="IL31" s="177"/>
      <c r="IM31" s="178"/>
      <c r="IN31" s="177"/>
      <c r="IO31" s="178"/>
      <c r="IP31" s="177"/>
      <c r="IQ31" s="178"/>
      <c r="IR31" s="177"/>
      <c r="IS31" s="178"/>
      <c r="IT31" s="177"/>
      <c r="IU31" s="178"/>
      <c r="IV31" s="177"/>
      <c r="IW31" s="178"/>
      <c r="IX31" s="178"/>
      <c r="IY31" s="178"/>
      <c r="IZ31" s="178"/>
      <c r="JA31" s="178"/>
      <c r="JB31" s="178"/>
      <c r="JC31" s="178"/>
      <c r="JD31" s="178"/>
      <c r="JE31" s="178"/>
      <c r="JF31" s="178"/>
      <c r="JG31" s="178"/>
      <c r="JH31" s="178"/>
      <c r="JI31" s="178"/>
      <c r="JJ31" s="178"/>
      <c r="JK31" s="178"/>
      <c r="JL31" s="178"/>
      <c r="JM31" s="178"/>
      <c r="JN31" s="178"/>
      <c r="JO31" s="178"/>
      <c r="JP31" s="178"/>
      <c r="JQ31" s="178"/>
      <c r="JR31" s="178"/>
      <c r="JS31" s="178"/>
      <c r="JT31" s="178"/>
      <c r="JU31" s="178"/>
      <c r="JV31" s="178"/>
      <c r="JW31" s="178"/>
      <c r="JX31" s="178"/>
      <c r="JY31" s="178"/>
      <c r="JZ31" s="178"/>
      <c r="KA31" s="178"/>
      <c r="KB31" s="178"/>
      <c r="KC31" s="178"/>
      <c r="KD31" s="178"/>
      <c r="KE31" s="178"/>
      <c r="KF31" s="178"/>
      <c r="KG31" s="178"/>
      <c r="KH31" s="178"/>
      <c r="KI31" s="178"/>
      <c r="KJ31" s="178"/>
      <c r="KK31" s="178"/>
      <c r="KL31" s="178"/>
      <c r="KM31" s="178"/>
      <c r="KN31" s="178"/>
      <c r="KO31" s="178"/>
      <c r="KP31" s="178"/>
      <c r="KQ31" s="178"/>
      <c r="KR31" s="178"/>
      <c r="KS31" s="178"/>
      <c r="KT31" s="178"/>
      <c r="KU31" s="178"/>
      <c r="KV31" s="178"/>
      <c r="KW31" s="178"/>
      <c r="KX31" s="178"/>
      <c r="KY31" s="178"/>
      <c r="KZ31" s="178"/>
      <c r="LA31" s="178"/>
      <c r="LB31" s="178"/>
      <c r="LC31" s="178"/>
      <c r="LD31" s="178"/>
      <c r="LE31" s="178"/>
      <c r="LF31" s="178"/>
      <c r="LG31" s="178"/>
      <c r="LH31" s="178"/>
      <c r="LI31" s="178"/>
      <c r="LJ31" s="178"/>
      <c r="LK31" s="178"/>
      <c r="LL31" s="178"/>
      <c r="LM31" s="178"/>
      <c r="LN31" s="178"/>
      <c r="LO31" s="178"/>
      <c r="LP31" s="178"/>
      <c r="LQ31" s="178"/>
      <c r="LR31" s="185"/>
      <c r="LS31" s="185"/>
      <c r="LT31" s="185"/>
      <c r="LU31" s="185"/>
      <c r="LV31" s="185"/>
      <c r="LW31" s="185"/>
      <c r="LX31" s="185"/>
      <c r="LY31" s="185"/>
      <c r="LZ31" s="185"/>
      <c r="MA31" s="185"/>
      <c r="MB31" s="185"/>
      <c r="MC31" s="185"/>
      <c r="MD31" s="185"/>
      <c r="ME31" s="185"/>
      <c r="MF31" s="185"/>
      <c r="MG31" s="185"/>
      <c r="MH31" s="185"/>
      <c r="MI31" s="185"/>
      <c r="MJ31" s="185"/>
      <c r="MK31" s="185"/>
      <c r="ML31" s="185"/>
      <c r="MM31" s="185"/>
      <c r="MN31" s="185"/>
      <c r="MO31" s="185"/>
      <c r="MP31" s="185"/>
      <c r="MQ31" s="185"/>
      <c r="MR31" s="185"/>
      <c r="MS31" s="185"/>
      <c r="MT31" s="185"/>
      <c r="MU31" s="185"/>
      <c r="MV31" s="185"/>
      <c r="MW31" s="185"/>
      <c r="MX31" s="185"/>
      <c r="MY31" s="185"/>
      <c r="MZ31" s="185"/>
      <c r="NA31" s="185"/>
      <c r="NB31" s="185"/>
      <c r="NC31" s="185"/>
      <c r="ND31" s="185"/>
      <c r="NE31" s="185"/>
      <c r="NF31" s="185"/>
      <c r="NG31" s="185"/>
      <c r="NH31" s="185"/>
      <c r="NI31" s="185"/>
      <c r="NJ31" s="185"/>
      <c r="NK31" s="185"/>
      <c r="NL31" s="185"/>
      <c r="NM31" s="185"/>
      <c r="NN31" s="185"/>
      <c r="NO31" s="185"/>
      <c r="NP31" s="185"/>
      <c r="NQ31" s="185"/>
      <c r="NR31" s="185"/>
      <c r="NS31" s="185"/>
      <c r="NT31" s="185"/>
      <c r="NU31" s="185"/>
      <c r="NV31" s="185"/>
      <c r="NW31" s="185"/>
      <c r="NX31" s="185"/>
      <c r="NY31" s="185"/>
      <c r="NZ31" s="185"/>
      <c r="OA31" s="185"/>
      <c r="OB31" s="185"/>
      <c r="OC31" s="185"/>
      <c r="OD31" s="185"/>
      <c r="OE31" s="185"/>
      <c r="OF31" s="185"/>
      <c r="OG31" s="185"/>
      <c r="OH31" s="185"/>
      <c r="OI31" s="185"/>
      <c r="OJ31" s="185"/>
      <c r="OK31" s="185"/>
      <c r="OL31" s="185"/>
      <c r="OM31" s="185"/>
      <c r="ON31" s="185"/>
      <c r="OO31" s="185"/>
      <c r="OP31" s="185"/>
      <c r="OQ31" s="185"/>
      <c r="OR31" s="185"/>
      <c r="OS31" s="185"/>
      <c r="OT31" s="185"/>
      <c r="OU31" s="185"/>
      <c r="OV31" s="185"/>
      <c r="OW31" s="185"/>
      <c r="OX31" s="185"/>
      <c r="OY31" s="185"/>
      <c r="OZ31" s="185"/>
      <c r="PA31" s="185"/>
      <c r="PB31" s="185"/>
      <c r="PC31" s="185"/>
      <c r="PD31" s="185"/>
      <c r="PE31" s="185"/>
      <c r="PF31" s="185"/>
      <c r="PG31" s="185"/>
      <c r="PH31" s="185"/>
      <c r="PI31" s="185"/>
      <c r="PJ31" s="185"/>
      <c r="PK31" s="185"/>
      <c r="PL31" s="185"/>
      <c r="PM31" s="185"/>
      <c r="PN31" s="185"/>
      <c r="PO31" s="185"/>
      <c r="PP31" s="185"/>
      <c r="PQ31" s="185"/>
      <c r="PR31" s="185"/>
      <c r="PS31" s="185"/>
      <c r="PT31" s="185"/>
      <c r="PU31" s="185"/>
      <c r="PV31" s="185"/>
      <c r="PW31" s="185"/>
      <c r="PX31" s="185"/>
      <c r="PY31" s="185"/>
      <c r="PZ31" s="185"/>
      <c r="QA31" s="185"/>
      <c r="QB31" s="185"/>
      <c r="QC31" s="185"/>
      <c r="QD31" s="185"/>
      <c r="QE31" s="185"/>
      <c r="QF31" s="185"/>
      <c r="QG31" s="185"/>
      <c r="QH31" s="185"/>
      <c r="QI31" s="185"/>
      <c r="QJ31" s="185"/>
      <c r="QK31" s="185"/>
      <c r="QL31" s="185"/>
      <c r="QM31" s="185"/>
      <c r="QN31" s="185"/>
      <c r="QO31" s="185"/>
      <c r="QP31" s="185"/>
      <c r="QQ31" s="185"/>
      <c r="QR31" s="185"/>
      <c r="QS31" s="185"/>
      <c r="QT31" s="185"/>
      <c r="QU31" s="185"/>
      <c r="QV31" s="185"/>
      <c r="QW31" s="185"/>
      <c r="QX31" s="185"/>
      <c r="QY31" s="185"/>
      <c r="QZ31" s="185"/>
      <c r="RA31" s="185"/>
      <c r="RB31" s="185"/>
      <c r="RC31" s="185"/>
      <c r="RD31" s="185"/>
      <c r="RE31" s="185"/>
      <c r="RF31" s="185"/>
      <c r="RG31" s="185"/>
      <c r="RH31" s="185"/>
      <c r="RI31" s="185"/>
      <c r="RJ31" s="185"/>
      <c r="RK31" s="185"/>
      <c r="RL31" s="185"/>
      <c r="RM31" s="185"/>
      <c r="RN31" s="185"/>
      <c r="RO31" s="185"/>
      <c r="RP31" s="185"/>
      <c r="RQ31" s="185"/>
      <c r="RR31" s="185"/>
      <c r="RS31" s="185"/>
      <c r="RT31" s="185"/>
      <c r="RU31" s="185"/>
      <c r="RV31" s="185"/>
      <c r="RW31" s="185"/>
      <c r="RX31" s="185"/>
      <c r="RY31" s="185"/>
      <c r="RZ31" s="185"/>
      <c r="SA31" s="185"/>
      <c r="SB31" s="185"/>
      <c r="SC31" s="185"/>
      <c r="SD31" s="185"/>
      <c r="SE31" s="185"/>
      <c r="SF31" s="185"/>
      <c r="SG31" s="185"/>
      <c r="SH31" s="185"/>
      <c r="SI31" s="185"/>
      <c r="SJ31" s="185"/>
      <c r="SK31" s="185"/>
      <c r="SL31" s="185"/>
      <c r="SM31" s="185"/>
      <c r="SN31" s="185"/>
      <c r="SO31" s="185"/>
      <c r="SP31" s="185"/>
      <c r="SQ31" s="185"/>
      <c r="SR31" s="185"/>
      <c r="SS31" s="185"/>
    </row>
    <row r="32" spans="1:513" ht="15.75" customHeight="1" thickTop="1" thickBot="1">
      <c r="A32" s="165" t="s">
        <v>271</v>
      </c>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c r="GH32" s="173"/>
      <c r="GI32" s="173"/>
      <c r="GJ32" s="173"/>
      <c r="GK32" s="173"/>
      <c r="GL32" s="173"/>
      <c r="GM32" s="173"/>
      <c r="GN32" s="173"/>
      <c r="GO32" s="173"/>
      <c r="GP32" s="173"/>
      <c r="GQ32" s="173"/>
      <c r="GR32" s="173"/>
      <c r="GS32" s="173"/>
      <c r="GT32" s="173"/>
      <c r="GU32" s="173"/>
      <c r="GV32" s="173"/>
      <c r="GW32" s="173"/>
      <c r="GX32" s="173"/>
      <c r="GY32" s="173"/>
      <c r="GZ32" s="173"/>
      <c r="HA32" s="173"/>
      <c r="HB32" s="173"/>
      <c r="HC32" s="173"/>
      <c r="HD32" s="173"/>
      <c r="HE32" s="173"/>
      <c r="HF32" s="173"/>
      <c r="HG32" s="173"/>
      <c r="HH32" s="173"/>
      <c r="HI32" s="173"/>
      <c r="HJ32" s="173"/>
      <c r="HK32" s="173"/>
      <c r="HL32" s="173"/>
      <c r="HM32" s="173"/>
      <c r="HN32" s="173"/>
      <c r="HO32" s="173"/>
      <c r="HP32" s="173"/>
      <c r="HQ32" s="173"/>
      <c r="HR32" s="173"/>
      <c r="HS32" s="173"/>
      <c r="HT32" s="173"/>
      <c r="HU32" s="173"/>
      <c r="HV32" s="173"/>
      <c r="HW32" s="173"/>
      <c r="HX32" s="173"/>
      <c r="HY32" s="174"/>
      <c r="HZ32" s="173"/>
      <c r="IA32" s="173"/>
      <c r="IB32" s="173"/>
      <c r="IC32" s="174"/>
      <c r="ID32" s="173"/>
      <c r="IE32" s="173"/>
      <c r="IF32" s="173"/>
      <c r="IG32" s="174"/>
      <c r="IH32" s="173"/>
      <c r="II32" s="173"/>
      <c r="IJ32" s="173"/>
      <c r="IK32" s="174"/>
      <c r="IL32" s="173"/>
      <c r="IM32" s="174"/>
      <c r="IN32" s="173"/>
      <c r="IO32" s="174"/>
      <c r="IP32" s="173"/>
      <c r="IQ32" s="174"/>
      <c r="IR32" s="173"/>
      <c r="IS32" s="174"/>
      <c r="IT32" s="173"/>
      <c r="IU32" s="174"/>
      <c r="IV32" s="173"/>
      <c r="IW32" s="174"/>
      <c r="IX32" s="174"/>
      <c r="IY32" s="174"/>
      <c r="IZ32" s="174"/>
      <c r="JA32" s="174"/>
      <c r="JB32" s="174"/>
      <c r="JC32" s="174"/>
      <c r="JD32" s="174"/>
      <c r="JE32" s="174"/>
      <c r="JF32" s="174"/>
      <c r="JG32" s="174"/>
      <c r="JH32" s="174"/>
      <c r="JI32" s="174"/>
      <c r="JJ32" s="174"/>
      <c r="JK32" s="174"/>
      <c r="JL32" s="174"/>
      <c r="JM32" s="174"/>
      <c r="JN32" s="174"/>
      <c r="JO32" s="174"/>
      <c r="JP32" s="174"/>
      <c r="JQ32" s="174"/>
      <c r="JR32" s="174"/>
      <c r="JS32" s="174"/>
      <c r="JT32" s="174"/>
      <c r="JU32" s="174"/>
      <c r="JV32" s="174"/>
      <c r="JW32" s="174"/>
      <c r="JX32" s="174"/>
      <c r="JY32" s="174"/>
      <c r="JZ32" s="174"/>
      <c r="KA32" s="174"/>
      <c r="KB32" s="174"/>
      <c r="KC32" s="174"/>
      <c r="KD32" s="174"/>
      <c r="KE32" s="174"/>
      <c r="KF32" s="174"/>
      <c r="KG32" s="174"/>
      <c r="KH32" s="174"/>
      <c r="KI32" s="174"/>
      <c r="KJ32" s="174"/>
      <c r="KK32" s="174"/>
      <c r="KL32" s="174"/>
      <c r="KM32" s="174"/>
      <c r="KN32" s="174"/>
      <c r="KO32" s="174"/>
      <c r="KP32" s="174"/>
      <c r="KQ32" s="174"/>
      <c r="KR32" s="174"/>
      <c r="KS32" s="174"/>
      <c r="KT32" s="174"/>
      <c r="KU32" s="174"/>
      <c r="KV32" s="174"/>
      <c r="KW32" s="174"/>
      <c r="KX32" s="174"/>
      <c r="KY32" s="174"/>
      <c r="KZ32" s="174"/>
      <c r="LA32" s="174"/>
      <c r="LB32" s="174"/>
      <c r="LC32" s="174"/>
      <c r="LD32" s="174"/>
      <c r="LE32" s="174"/>
      <c r="LF32" s="174"/>
      <c r="LG32" s="174"/>
      <c r="LH32" s="174"/>
      <c r="LI32" s="174"/>
      <c r="LJ32" s="174"/>
      <c r="LK32" s="174"/>
      <c r="LL32" s="174"/>
      <c r="LM32" s="174"/>
      <c r="LN32" s="174"/>
      <c r="LO32" s="174"/>
      <c r="LP32" s="174"/>
      <c r="LQ32" s="174"/>
      <c r="LR32" s="179"/>
      <c r="LS32" s="179"/>
      <c r="LT32" s="179"/>
      <c r="LU32" s="179"/>
      <c r="LV32" s="179"/>
      <c r="LW32" s="179"/>
      <c r="LX32" s="179"/>
      <c r="LY32" s="179"/>
      <c r="LZ32" s="179"/>
      <c r="MA32" s="179"/>
      <c r="MB32" s="179"/>
      <c r="MC32" s="179"/>
      <c r="MD32" s="179"/>
      <c r="ME32" s="179"/>
      <c r="MF32" s="179"/>
      <c r="MG32" s="179"/>
      <c r="MH32" s="179"/>
      <c r="MI32" s="179"/>
      <c r="MJ32" s="179"/>
      <c r="MK32" s="179"/>
      <c r="ML32" s="179"/>
      <c r="MM32" s="179"/>
      <c r="MN32" s="179"/>
      <c r="MO32" s="179"/>
      <c r="MP32" s="179"/>
      <c r="MQ32" s="179"/>
      <c r="MR32" s="179"/>
      <c r="MS32" s="179"/>
      <c r="MT32" s="179"/>
      <c r="MU32" s="179"/>
      <c r="MV32" s="179"/>
      <c r="MW32" s="179"/>
      <c r="MX32" s="179"/>
      <c r="MY32" s="179"/>
      <c r="MZ32" s="179"/>
      <c r="NA32" s="179"/>
      <c r="NB32" s="179"/>
      <c r="NC32" s="179"/>
      <c r="ND32" s="179"/>
      <c r="NE32" s="179"/>
      <c r="NF32" s="179"/>
      <c r="NG32" s="179"/>
      <c r="NH32" s="179"/>
      <c r="NI32" s="179"/>
      <c r="NJ32" s="179"/>
      <c r="NK32" s="179"/>
      <c r="NL32" s="179"/>
      <c r="NM32" s="179"/>
      <c r="NN32" s="179"/>
      <c r="NO32" s="179"/>
      <c r="NP32" s="179"/>
      <c r="NQ32" s="179"/>
      <c r="NR32" s="179"/>
      <c r="NS32" s="179"/>
      <c r="NT32" s="179"/>
      <c r="NU32" s="179"/>
      <c r="NV32" s="179"/>
      <c r="NW32" s="179"/>
      <c r="NX32" s="179"/>
      <c r="NY32" s="179"/>
      <c r="NZ32" s="179"/>
      <c r="OA32" s="179"/>
      <c r="OB32" s="179"/>
      <c r="OC32" s="179"/>
      <c r="OD32" s="179"/>
      <c r="OE32" s="179"/>
      <c r="OF32" s="179"/>
      <c r="OG32" s="179"/>
      <c r="OH32" s="179"/>
      <c r="OI32" s="179"/>
      <c r="OJ32" s="179"/>
      <c r="OK32" s="179"/>
      <c r="OL32" s="179"/>
      <c r="OM32" s="179"/>
      <c r="ON32" s="179"/>
      <c r="OO32" s="179"/>
      <c r="OP32" s="179"/>
      <c r="OQ32" s="179"/>
      <c r="OR32" s="179"/>
      <c r="OS32" s="179"/>
      <c r="OT32" s="179"/>
      <c r="OU32" s="179"/>
      <c r="OV32" s="179"/>
      <c r="OW32" s="179"/>
      <c r="OX32" s="179"/>
      <c r="OY32" s="179"/>
      <c r="OZ32" s="179"/>
      <c r="PA32" s="179"/>
      <c r="PB32" s="179"/>
      <c r="PC32" s="179"/>
      <c r="PD32" s="179"/>
      <c r="PE32" s="179"/>
      <c r="PF32" s="179"/>
      <c r="PG32" s="179"/>
      <c r="PH32" s="179"/>
      <c r="PI32" s="179"/>
      <c r="PJ32" s="179"/>
      <c r="PK32" s="179"/>
      <c r="PL32" s="179"/>
      <c r="PM32" s="179"/>
      <c r="PN32" s="179"/>
      <c r="PO32" s="179"/>
      <c r="PP32" s="179"/>
      <c r="PQ32" s="179"/>
      <c r="PR32" s="179"/>
      <c r="PS32" s="179"/>
      <c r="PT32" s="179"/>
      <c r="PU32" s="179"/>
      <c r="PV32" s="179"/>
      <c r="PW32" s="179"/>
      <c r="PX32" s="179"/>
      <c r="PY32" s="179"/>
      <c r="PZ32" s="179"/>
      <c r="QA32" s="179"/>
      <c r="QB32" s="179"/>
      <c r="QC32" s="179"/>
      <c r="QD32" s="179"/>
      <c r="QE32" s="179"/>
      <c r="QF32" s="179"/>
      <c r="QG32" s="179"/>
      <c r="QH32" s="179"/>
      <c r="QI32" s="179"/>
      <c r="QJ32" s="179"/>
      <c r="QK32" s="179"/>
      <c r="QL32" s="179"/>
      <c r="QM32" s="179"/>
      <c r="QN32" s="179"/>
      <c r="QO32" s="179"/>
      <c r="QP32" s="179"/>
      <c r="QQ32" s="179"/>
      <c r="QR32" s="179"/>
      <c r="QS32" s="179"/>
      <c r="QT32" s="179"/>
      <c r="QU32" s="179"/>
      <c r="QV32" s="179"/>
      <c r="QW32" s="179"/>
      <c r="QX32" s="179"/>
      <c r="QY32" s="179"/>
      <c r="QZ32" s="179"/>
      <c r="RA32" s="179"/>
      <c r="RB32" s="179"/>
      <c r="RC32" s="179"/>
      <c r="RD32" s="179"/>
      <c r="RE32" s="179"/>
      <c r="RF32" s="179"/>
      <c r="RG32" s="179"/>
      <c r="RH32" s="179"/>
      <c r="RI32" s="179"/>
      <c r="RJ32" s="179"/>
      <c r="RK32" s="179"/>
      <c r="RL32" s="179"/>
      <c r="RM32" s="179"/>
      <c r="RN32" s="179"/>
      <c r="RO32" s="179"/>
      <c r="RP32" s="179"/>
      <c r="RQ32" s="179"/>
      <c r="RR32" s="179"/>
      <c r="RS32" s="179"/>
      <c r="RT32" s="179"/>
      <c r="RU32" s="179"/>
      <c r="RV32" s="179"/>
      <c r="RW32" s="179"/>
      <c r="RX32" s="179"/>
      <c r="RY32" s="179"/>
      <c r="RZ32" s="179"/>
      <c r="SA32" s="179"/>
      <c r="SB32" s="179"/>
      <c r="SC32" s="179"/>
      <c r="SD32" s="179"/>
      <c r="SE32" s="179"/>
      <c r="SF32" s="179"/>
      <c r="SG32" s="179"/>
      <c r="SH32" s="179"/>
      <c r="SI32" s="179"/>
      <c r="SJ32" s="179"/>
      <c r="SK32" s="179"/>
      <c r="SL32" s="179"/>
      <c r="SM32" s="179"/>
      <c r="SN32" s="179"/>
      <c r="SO32" s="179"/>
      <c r="SP32" s="179"/>
      <c r="SQ32" s="179"/>
      <c r="SR32" s="179"/>
      <c r="SS32" s="179"/>
    </row>
    <row r="33" spans="1:513" ht="15.75" customHeight="1" thickTop="1" thickBot="1">
      <c r="A33" s="165" t="s">
        <v>272</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3"/>
      <c r="HN33" s="173"/>
      <c r="HO33" s="173"/>
      <c r="HP33" s="173"/>
      <c r="HQ33" s="173"/>
      <c r="HR33" s="173"/>
      <c r="HS33" s="173"/>
      <c r="HT33" s="173"/>
      <c r="HU33" s="173"/>
      <c r="HV33" s="173"/>
      <c r="HW33" s="173"/>
      <c r="HX33" s="173"/>
      <c r="HY33" s="174"/>
      <c r="HZ33" s="173"/>
      <c r="IA33" s="173"/>
      <c r="IB33" s="173"/>
      <c r="IC33" s="174"/>
      <c r="ID33" s="173"/>
      <c r="IE33" s="173"/>
      <c r="IF33" s="173"/>
      <c r="IG33" s="174"/>
      <c r="IH33" s="173"/>
      <c r="II33" s="173"/>
      <c r="IJ33" s="173"/>
      <c r="IK33" s="174"/>
      <c r="IL33" s="173"/>
      <c r="IM33" s="174"/>
      <c r="IN33" s="173"/>
      <c r="IO33" s="174"/>
      <c r="IP33" s="173"/>
      <c r="IQ33" s="174"/>
      <c r="IR33" s="173"/>
      <c r="IS33" s="174"/>
      <c r="IT33" s="173"/>
      <c r="IU33" s="174"/>
      <c r="IV33" s="173"/>
      <c r="IW33" s="174"/>
      <c r="IX33" s="174"/>
      <c r="IY33" s="174"/>
      <c r="IZ33" s="174"/>
      <c r="JA33" s="174"/>
      <c r="JB33" s="174"/>
      <c r="JC33" s="174"/>
      <c r="JD33" s="174"/>
      <c r="JE33" s="174"/>
      <c r="JF33" s="174"/>
      <c r="JG33" s="174"/>
      <c r="JH33" s="174"/>
      <c r="JI33" s="174"/>
      <c r="JJ33" s="174"/>
      <c r="JK33" s="174"/>
      <c r="JL33" s="174"/>
      <c r="JM33" s="174"/>
      <c r="JN33" s="174"/>
      <c r="JO33" s="174"/>
      <c r="JP33" s="174"/>
      <c r="JQ33" s="174"/>
      <c r="JR33" s="174"/>
      <c r="JS33" s="174"/>
      <c r="JT33" s="174"/>
      <c r="JU33" s="174"/>
      <c r="JV33" s="174"/>
      <c r="JW33" s="174"/>
      <c r="JX33" s="174"/>
      <c r="JY33" s="174"/>
      <c r="JZ33" s="174"/>
      <c r="KA33" s="174"/>
      <c r="KB33" s="174"/>
      <c r="KC33" s="174"/>
      <c r="KD33" s="174"/>
      <c r="KE33" s="174"/>
      <c r="KF33" s="174"/>
      <c r="KG33" s="174"/>
      <c r="KH33" s="174"/>
      <c r="KI33" s="174"/>
      <c r="KJ33" s="174"/>
      <c r="KK33" s="174"/>
      <c r="KL33" s="174"/>
      <c r="KM33" s="174"/>
      <c r="KN33" s="174"/>
      <c r="KO33" s="174"/>
      <c r="KP33" s="174"/>
      <c r="KQ33" s="174"/>
      <c r="KR33" s="174"/>
      <c r="KS33" s="174"/>
      <c r="KT33" s="174"/>
      <c r="KU33" s="174"/>
      <c r="KV33" s="174"/>
      <c r="KW33" s="174"/>
      <c r="KX33" s="174"/>
      <c r="KY33" s="174"/>
      <c r="KZ33" s="174"/>
      <c r="LA33" s="174"/>
      <c r="LB33" s="174"/>
      <c r="LC33" s="174"/>
      <c r="LD33" s="174"/>
      <c r="LE33" s="174"/>
      <c r="LF33" s="174"/>
      <c r="LG33" s="174"/>
      <c r="LH33" s="174"/>
      <c r="LI33" s="174"/>
      <c r="LJ33" s="174"/>
      <c r="LK33" s="174"/>
      <c r="LL33" s="174"/>
      <c r="LM33" s="174"/>
      <c r="LN33" s="174"/>
      <c r="LO33" s="174"/>
      <c r="LP33" s="174"/>
      <c r="LQ33" s="174"/>
      <c r="LR33" s="179"/>
      <c r="LS33" s="179"/>
      <c r="LT33" s="179"/>
      <c r="LU33" s="179"/>
      <c r="LV33" s="179"/>
      <c r="LW33" s="179"/>
      <c r="LX33" s="179"/>
      <c r="LY33" s="179"/>
      <c r="LZ33" s="179"/>
      <c r="MA33" s="179"/>
      <c r="MB33" s="179"/>
      <c r="MC33" s="179"/>
      <c r="MD33" s="179"/>
      <c r="ME33" s="179"/>
      <c r="MF33" s="179"/>
      <c r="MG33" s="179"/>
      <c r="MH33" s="179"/>
      <c r="MI33" s="179"/>
      <c r="MJ33" s="179"/>
      <c r="MK33" s="179"/>
      <c r="ML33" s="179"/>
      <c r="MM33" s="179"/>
      <c r="MN33" s="179"/>
      <c r="MO33" s="179"/>
      <c r="MP33" s="179"/>
      <c r="MQ33" s="179"/>
      <c r="MR33" s="179"/>
      <c r="MS33" s="179"/>
      <c r="MT33" s="179"/>
      <c r="MU33" s="179"/>
      <c r="MV33" s="179"/>
      <c r="MW33" s="179"/>
      <c r="MX33" s="179"/>
      <c r="MY33" s="179"/>
      <c r="MZ33" s="179"/>
      <c r="NA33" s="179"/>
      <c r="NB33" s="179"/>
      <c r="NC33" s="179"/>
      <c r="ND33" s="179"/>
      <c r="NE33" s="179"/>
      <c r="NF33" s="179"/>
      <c r="NG33" s="179"/>
      <c r="NH33" s="179"/>
      <c r="NI33" s="179"/>
      <c r="NJ33" s="179"/>
      <c r="NK33" s="179"/>
      <c r="NL33" s="179"/>
      <c r="NM33" s="179"/>
      <c r="NN33" s="179"/>
      <c r="NO33" s="179"/>
      <c r="NP33" s="179"/>
      <c r="NQ33" s="179"/>
      <c r="NR33" s="179"/>
      <c r="NS33" s="179"/>
      <c r="NT33" s="179"/>
      <c r="NU33" s="179"/>
      <c r="NV33" s="179"/>
      <c r="NW33" s="179"/>
      <c r="NX33" s="179"/>
      <c r="NY33" s="179"/>
      <c r="NZ33" s="179"/>
      <c r="OA33" s="179"/>
      <c r="OB33" s="179"/>
      <c r="OC33" s="179"/>
      <c r="OD33" s="179"/>
      <c r="OE33" s="179"/>
      <c r="OF33" s="179"/>
      <c r="OG33" s="179"/>
      <c r="OH33" s="179"/>
      <c r="OI33" s="179"/>
      <c r="OJ33" s="179"/>
      <c r="OK33" s="179"/>
      <c r="OL33" s="179"/>
      <c r="OM33" s="179"/>
      <c r="ON33" s="179"/>
      <c r="OO33" s="179"/>
      <c r="OP33" s="179"/>
      <c r="OQ33" s="179"/>
      <c r="OR33" s="179"/>
      <c r="OS33" s="179"/>
      <c r="OT33" s="179"/>
      <c r="OU33" s="179"/>
      <c r="OV33" s="179"/>
      <c r="OW33" s="179"/>
      <c r="OX33" s="179"/>
      <c r="OY33" s="179"/>
      <c r="OZ33" s="179"/>
      <c r="PA33" s="179"/>
      <c r="PB33" s="179"/>
      <c r="PC33" s="179"/>
      <c r="PD33" s="179"/>
      <c r="PE33" s="179"/>
      <c r="PF33" s="179"/>
      <c r="PG33" s="179"/>
      <c r="PH33" s="179"/>
      <c r="PI33" s="179"/>
      <c r="PJ33" s="179"/>
      <c r="PK33" s="179"/>
      <c r="PL33" s="179"/>
      <c r="PM33" s="179"/>
      <c r="PN33" s="179"/>
      <c r="PO33" s="179"/>
      <c r="PP33" s="179"/>
      <c r="PQ33" s="179"/>
      <c r="PR33" s="179"/>
      <c r="PS33" s="179"/>
      <c r="PT33" s="179"/>
      <c r="PU33" s="179"/>
      <c r="PV33" s="179"/>
      <c r="PW33" s="179"/>
      <c r="PX33" s="179"/>
      <c r="PY33" s="179"/>
      <c r="PZ33" s="179"/>
      <c r="QA33" s="179"/>
      <c r="QB33" s="179"/>
      <c r="QC33" s="179"/>
      <c r="QD33" s="179"/>
      <c r="QE33" s="179"/>
      <c r="QF33" s="179"/>
      <c r="QG33" s="179"/>
      <c r="QH33" s="179"/>
      <c r="QI33" s="179"/>
      <c r="QJ33" s="179"/>
      <c r="QK33" s="179"/>
      <c r="QL33" s="179"/>
      <c r="QM33" s="179"/>
      <c r="QN33" s="179"/>
      <c r="QO33" s="179"/>
      <c r="QP33" s="179"/>
      <c r="QQ33" s="179"/>
      <c r="QR33" s="179"/>
      <c r="QS33" s="179"/>
      <c r="QT33" s="179"/>
      <c r="QU33" s="179"/>
      <c r="QV33" s="179"/>
      <c r="QW33" s="179"/>
      <c r="QX33" s="179"/>
      <c r="QY33" s="179"/>
      <c r="QZ33" s="179"/>
      <c r="RA33" s="179"/>
      <c r="RB33" s="179"/>
      <c r="RC33" s="179"/>
      <c r="RD33" s="179"/>
      <c r="RE33" s="179"/>
      <c r="RF33" s="179"/>
      <c r="RG33" s="179"/>
      <c r="RH33" s="179"/>
      <c r="RI33" s="179"/>
      <c r="RJ33" s="179"/>
      <c r="RK33" s="179"/>
      <c r="RL33" s="179"/>
      <c r="RM33" s="179"/>
      <c r="RN33" s="179"/>
      <c r="RO33" s="179"/>
      <c r="RP33" s="179"/>
      <c r="RQ33" s="179"/>
      <c r="RR33" s="179"/>
      <c r="RS33" s="179"/>
      <c r="RT33" s="179"/>
      <c r="RU33" s="179"/>
      <c r="RV33" s="179"/>
      <c r="RW33" s="179"/>
      <c r="RX33" s="179"/>
      <c r="RY33" s="179"/>
      <c r="RZ33" s="179"/>
      <c r="SA33" s="179"/>
      <c r="SB33" s="179"/>
      <c r="SC33" s="179"/>
      <c r="SD33" s="179"/>
      <c r="SE33" s="179"/>
      <c r="SF33" s="179"/>
      <c r="SG33" s="179"/>
      <c r="SH33" s="179"/>
      <c r="SI33" s="179"/>
      <c r="SJ33" s="179"/>
      <c r="SK33" s="179"/>
      <c r="SL33" s="179"/>
      <c r="SM33" s="179"/>
      <c r="SN33" s="179"/>
      <c r="SO33" s="179"/>
      <c r="SP33" s="179"/>
      <c r="SQ33" s="179"/>
      <c r="SR33" s="179"/>
      <c r="SS33" s="179"/>
    </row>
    <row r="34" spans="1:513" ht="15.75" customHeight="1" thickTop="1" thickBot="1">
      <c r="A34" s="160" t="s">
        <v>278</v>
      </c>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177"/>
      <c r="GT34" s="177"/>
      <c r="GU34" s="177"/>
      <c r="GV34" s="177"/>
      <c r="GW34" s="177"/>
      <c r="GX34" s="177"/>
      <c r="GY34" s="177"/>
      <c r="GZ34" s="177"/>
      <c r="HA34" s="177"/>
      <c r="HB34" s="177"/>
      <c r="HC34" s="177"/>
      <c r="HD34" s="177"/>
      <c r="HE34" s="177"/>
      <c r="HF34" s="177"/>
      <c r="HG34" s="177"/>
      <c r="HH34" s="177"/>
      <c r="HI34" s="177"/>
      <c r="HJ34" s="177"/>
      <c r="HK34" s="177"/>
      <c r="HL34" s="177"/>
      <c r="HM34" s="177"/>
      <c r="HN34" s="177"/>
      <c r="HO34" s="177"/>
      <c r="HP34" s="177"/>
      <c r="HQ34" s="177"/>
      <c r="HR34" s="177"/>
      <c r="HS34" s="177"/>
      <c r="HT34" s="177"/>
      <c r="HU34" s="177"/>
      <c r="HV34" s="177"/>
      <c r="HW34" s="177"/>
      <c r="HX34" s="177"/>
      <c r="HY34" s="178"/>
      <c r="HZ34" s="177"/>
      <c r="IA34" s="177"/>
      <c r="IB34" s="177"/>
      <c r="IC34" s="178"/>
      <c r="ID34" s="177"/>
      <c r="IE34" s="177"/>
      <c r="IF34" s="177"/>
      <c r="IG34" s="178"/>
      <c r="IH34" s="177"/>
      <c r="II34" s="177"/>
      <c r="IJ34" s="177"/>
      <c r="IK34" s="178"/>
      <c r="IL34" s="177"/>
      <c r="IM34" s="178"/>
      <c r="IN34" s="177"/>
      <c r="IO34" s="178"/>
      <c r="IP34" s="177"/>
      <c r="IQ34" s="178"/>
      <c r="IR34" s="177"/>
      <c r="IS34" s="178"/>
      <c r="IT34" s="177"/>
      <c r="IU34" s="178"/>
      <c r="IV34" s="177"/>
      <c r="IW34" s="178"/>
      <c r="IX34" s="178"/>
      <c r="IY34" s="178"/>
      <c r="IZ34" s="178"/>
      <c r="JA34" s="178"/>
      <c r="JB34" s="178"/>
      <c r="JC34" s="178"/>
      <c r="JD34" s="178"/>
      <c r="JE34" s="178"/>
      <c r="JF34" s="178"/>
      <c r="JG34" s="178"/>
      <c r="JH34" s="178"/>
      <c r="JI34" s="178"/>
      <c r="JJ34" s="178"/>
      <c r="JK34" s="178"/>
      <c r="JL34" s="178"/>
      <c r="JM34" s="178"/>
      <c r="JN34" s="178"/>
      <c r="JO34" s="178"/>
      <c r="JP34" s="178"/>
      <c r="JQ34" s="178"/>
      <c r="JR34" s="178"/>
      <c r="JS34" s="178"/>
      <c r="JT34" s="178"/>
      <c r="JU34" s="178"/>
      <c r="JV34" s="178"/>
      <c r="JW34" s="178"/>
      <c r="JX34" s="178"/>
      <c r="JY34" s="178"/>
      <c r="JZ34" s="178"/>
      <c r="KA34" s="178"/>
      <c r="KB34" s="178"/>
      <c r="KC34" s="178"/>
      <c r="KD34" s="178"/>
      <c r="KE34" s="178"/>
      <c r="KF34" s="178"/>
      <c r="KG34" s="178"/>
      <c r="KH34" s="178"/>
      <c r="KI34" s="178"/>
      <c r="KJ34" s="178"/>
      <c r="KK34" s="178"/>
      <c r="KL34" s="178"/>
      <c r="KM34" s="178"/>
      <c r="KN34" s="178"/>
      <c r="KO34" s="178"/>
      <c r="KP34" s="178"/>
      <c r="KQ34" s="178"/>
      <c r="KR34" s="178"/>
      <c r="KS34" s="178"/>
      <c r="KT34" s="178"/>
      <c r="KU34" s="178"/>
      <c r="KV34" s="178"/>
      <c r="KW34" s="178"/>
      <c r="KX34" s="178"/>
      <c r="KY34" s="178"/>
      <c r="KZ34" s="178"/>
      <c r="LA34" s="178"/>
      <c r="LB34" s="178"/>
      <c r="LC34" s="178"/>
      <c r="LD34" s="178"/>
      <c r="LE34" s="178"/>
      <c r="LF34" s="178"/>
      <c r="LG34" s="178"/>
      <c r="LH34" s="178"/>
      <c r="LI34" s="178"/>
      <c r="LJ34" s="178"/>
      <c r="LK34" s="178"/>
      <c r="LL34" s="178"/>
      <c r="LM34" s="178"/>
      <c r="LN34" s="178"/>
      <c r="LO34" s="178"/>
      <c r="LP34" s="178"/>
      <c r="LQ34" s="178"/>
      <c r="LR34" s="185"/>
      <c r="LS34" s="185"/>
      <c r="LT34" s="185"/>
      <c r="LU34" s="185"/>
      <c r="LV34" s="185"/>
      <c r="LW34" s="185"/>
      <c r="LX34" s="185"/>
      <c r="LY34" s="185"/>
      <c r="LZ34" s="185"/>
      <c r="MA34" s="185"/>
      <c r="MB34" s="185"/>
      <c r="MC34" s="185"/>
      <c r="MD34" s="185"/>
      <c r="ME34" s="185"/>
      <c r="MF34" s="185"/>
      <c r="MG34" s="185"/>
      <c r="MH34" s="185"/>
      <c r="MI34" s="185"/>
      <c r="MJ34" s="185"/>
      <c r="MK34" s="185"/>
      <c r="ML34" s="185"/>
      <c r="MM34" s="185"/>
      <c r="MN34" s="185"/>
      <c r="MO34" s="185"/>
      <c r="MP34" s="185"/>
      <c r="MQ34" s="185"/>
      <c r="MR34" s="185"/>
      <c r="MS34" s="185"/>
      <c r="MT34" s="185"/>
      <c r="MU34" s="185"/>
      <c r="MV34" s="185"/>
      <c r="MW34" s="185"/>
      <c r="MX34" s="185"/>
      <c r="MY34" s="185"/>
      <c r="MZ34" s="185"/>
      <c r="NA34" s="185"/>
      <c r="NB34" s="185"/>
      <c r="NC34" s="185"/>
      <c r="ND34" s="185"/>
      <c r="NE34" s="185"/>
      <c r="NF34" s="185"/>
      <c r="NG34" s="185"/>
      <c r="NH34" s="185"/>
      <c r="NI34" s="185"/>
      <c r="NJ34" s="185"/>
      <c r="NK34" s="185"/>
      <c r="NL34" s="185"/>
      <c r="NM34" s="185"/>
      <c r="NN34" s="185"/>
      <c r="NO34" s="185"/>
      <c r="NP34" s="185"/>
      <c r="NQ34" s="185"/>
      <c r="NR34" s="185"/>
      <c r="NS34" s="185"/>
      <c r="NT34" s="185"/>
      <c r="NU34" s="185"/>
      <c r="NV34" s="185"/>
      <c r="NW34" s="185"/>
      <c r="NX34" s="185"/>
      <c r="NY34" s="185"/>
      <c r="NZ34" s="185"/>
      <c r="OA34" s="185"/>
      <c r="OB34" s="185"/>
      <c r="OC34" s="185"/>
      <c r="OD34" s="185"/>
      <c r="OE34" s="185"/>
      <c r="OF34" s="185"/>
      <c r="OG34" s="185"/>
      <c r="OH34" s="185"/>
      <c r="OI34" s="185"/>
      <c r="OJ34" s="185"/>
      <c r="OK34" s="185"/>
      <c r="OL34" s="185"/>
      <c r="OM34" s="185"/>
      <c r="ON34" s="185"/>
      <c r="OO34" s="185"/>
      <c r="OP34" s="185"/>
      <c r="OQ34" s="185"/>
      <c r="OR34" s="185"/>
      <c r="OS34" s="185"/>
      <c r="OT34" s="185"/>
      <c r="OU34" s="185"/>
      <c r="OV34" s="185"/>
      <c r="OW34" s="185"/>
      <c r="OX34" s="185"/>
      <c r="OY34" s="185"/>
      <c r="OZ34" s="185"/>
      <c r="PA34" s="185"/>
      <c r="PB34" s="185"/>
      <c r="PC34" s="185"/>
      <c r="PD34" s="185"/>
      <c r="PE34" s="185"/>
      <c r="PF34" s="185"/>
      <c r="PG34" s="185"/>
      <c r="PH34" s="185"/>
      <c r="PI34" s="185"/>
      <c r="PJ34" s="185"/>
      <c r="PK34" s="185"/>
      <c r="PL34" s="185"/>
      <c r="PM34" s="185"/>
      <c r="PN34" s="185"/>
      <c r="PO34" s="185"/>
      <c r="PP34" s="185"/>
      <c r="PQ34" s="185"/>
      <c r="PR34" s="185"/>
      <c r="PS34" s="185"/>
      <c r="PT34" s="185"/>
      <c r="PU34" s="185"/>
      <c r="PV34" s="185"/>
      <c r="PW34" s="185"/>
      <c r="PX34" s="185"/>
      <c r="PY34" s="185"/>
      <c r="PZ34" s="185"/>
      <c r="QA34" s="185"/>
      <c r="QB34" s="185"/>
      <c r="QC34" s="185"/>
      <c r="QD34" s="185"/>
      <c r="QE34" s="185"/>
      <c r="QF34" s="185"/>
      <c r="QG34" s="185"/>
      <c r="QH34" s="185"/>
      <c r="QI34" s="185"/>
      <c r="QJ34" s="185"/>
      <c r="QK34" s="185"/>
      <c r="QL34" s="185"/>
      <c r="QM34" s="185"/>
      <c r="QN34" s="185"/>
      <c r="QO34" s="185"/>
      <c r="QP34" s="185"/>
      <c r="QQ34" s="185"/>
      <c r="QR34" s="185"/>
      <c r="QS34" s="185"/>
      <c r="QT34" s="185"/>
      <c r="QU34" s="185"/>
      <c r="QV34" s="185"/>
      <c r="QW34" s="185"/>
      <c r="QX34" s="185"/>
      <c r="QY34" s="185"/>
      <c r="QZ34" s="185"/>
      <c r="RA34" s="185"/>
      <c r="RB34" s="185"/>
      <c r="RC34" s="185"/>
      <c r="RD34" s="185"/>
      <c r="RE34" s="185"/>
      <c r="RF34" s="185"/>
      <c r="RG34" s="185"/>
      <c r="RH34" s="185"/>
      <c r="RI34" s="185"/>
      <c r="RJ34" s="185"/>
      <c r="RK34" s="185"/>
      <c r="RL34" s="185"/>
      <c r="RM34" s="185"/>
      <c r="RN34" s="185"/>
      <c r="RO34" s="185"/>
      <c r="RP34" s="185"/>
      <c r="RQ34" s="185"/>
      <c r="RR34" s="185"/>
      <c r="RS34" s="185"/>
      <c r="RT34" s="185"/>
      <c r="RU34" s="185"/>
      <c r="RV34" s="185"/>
      <c r="RW34" s="185"/>
      <c r="RX34" s="185"/>
      <c r="RY34" s="185"/>
      <c r="RZ34" s="185"/>
      <c r="SA34" s="185"/>
      <c r="SB34" s="185"/>
      <c r="SC34" s="185"/>
      <c r="SD34" s="185"/>
      <c r="SE34" s="185"/>
      <c r="SF34" s="185"/>
      <c r="SG34" s="185"/>
      <c r="SH34" s="185"/>
      <c r="SI34" s="185"/>
      <c r="SJ34" s="185"/>
      <c r="SK34" s="185"/>
      <c r="SL34" s="185"/>
      <c r="SM34" s="185"/>
      <c r="SN34" s="185"/>
      <c r="SO34" s="185"/>
      <c r="SP34" s="185"/>
      <c r="SQ34" s="185"/>
      <c r="SR34" s="185"/>
      <c r="SS34" s="185"/>
    </row>
    <row r="35" spans="1:513" ht="15.75" customHeight="1" thickTop="1" thickBot="1">
      <c r="A35" s="165" t="s">
        <v>279</v>
      </c>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4"/>
      <c r="HZ35" s="173"/>
      <c r="IA35" s="173"/>
      <c r="IB35" s="173"/>
      <c r="IC35" s="174"/>
      <c r="ID35" s="173"/>
      <c r="IE35" s="173"/>
      <c r="IF35" s="173"/>
      <c r="IG35" s="174"/>
      <c r="IH35" s="173"/>
      <c r="II35" s="173"/>
      <c r="IJ35" s="173"/>
      <c r="IK35" s="174"/>
      <c r="IL35" s="173"/>
      <c r="IM35" s="174"/>
      <c r="IN35" s="173"/>
      <c r="IO35" s="174"/>
      <c r="IP35" s="173"/>
      <c r="IQ35" s="174"/>
      <c r="IR35" s="173"/>
      <c r="IS35" s="174"/>
      <c r="IT35" s="173"/>
      <c r="IU35" s="174"/>
      <c r="IV35" s="173"/>
      <c r="IW35" s="174"/>
      <c r="IX35" s="174"/>
      <c r="IY35" s="174"/>
      <c r="IZ35" s="174"/>
      <c r="JA35" s="174"/>
      <c r="JB35" s="174"/>
      <c r="JC35" s="174"/>
      <c r="JD35" s="174"/>
      <c r="JE35" s="174"/>
      <c r="JF35" s="174"/>
      <c r="JG35" s="174"/>
      <c r="JH35" s="174"/>
      <c r="JI35" s="174"/>
      <c r="JJ35" s="174"/>
      <c r="JK35" s="174"/>
      <c r="JL35" s="174"/>
      <c r="JM35" s="174"/>
      <c r="JN35" s="174"/>
      <c r="JO35" s="174"/>
      <c r="JP35" s="174"/>
      <c r="JQ35" s="174"/>
      <c r="JR35" s="174"/>
      <c r="JS35" s="174"/>
      <c r="JT35" s="174"/>
      <c r="JU35" s="174"/>
      <c r="JV35" s="174"/>
      <c r="JW35" s="174"/>
      <c r="JX35" s="174"/>
      <c r="JY35" s="174"/>
      <c r="JZ35" s="174"/>
      <c r="KA35" s="174"/>
      <c r="KB35" s="174"/>
      <c r="KC35" s="174"/>
      <c r="KD35" s="174"/>
      <c r="KE35" s="174"/>
      <c r="KF35" s="174"/>
      <c r="KG35" s="174"/>
      <c r="KH35" s="174"/>
      <c r="KI35" s="174"/>
      <c r="KJ35" s="174"/>
      <c r="KK35" s="174"/>
      <c r="KL35" s="174"/>
      <c r="KM35" s="174"/>
      <c r="KN35" s="174"/>
      <c r="KO35" s="174"/>
      <c r="KP35" s="174"/>
      <c r="KQ35" s="174"/>
      <c r="KR35" s="174"/>
      <c r="KS35" s="174"/>
      <c r="KT35" s="174"/>
      <c r="KU35" s="174"/>
      <c r="KV35" s="174"/>
      <c r="KW35" s="174"/>
      <c r="KX35" s="174"/>
      <c r="KY35" s="174"/>
      <c r="KZ35" s="174"/>
      <c r="LA35" s="174"/>
      <c r="LB35" s="174"/>
      <c r="LC35" s="174"/>
      <c r="LD35" s="174"/>
      <c r="LE35" s="174"/>
      <c r="LF35" s="174"/>
      <c r="LG35" s="174"/>
      <c r="LH35" s="174"/>
      <c r="LI35" s="174"/>
      <c r="LJ35" s="174"/>
      <c r="LK35" s="174"/>
      <c r="LL35" s="174"/>
      <c r="LM35" s="174"/>
      <c r="LN35" s="174"/>
      <c r="LO35" s="174"/>
      <c r="LP35" s="174"/>
      <c r="LQ35" s="174"/>
      <c r="LR35" s="179"/>
      <c r="LS35" s="179"/>
      <c r="LT35" s="179"/>
      <c r="LU35" s="179"/>
      <c r="LV35" s="179"/>
      <c r="LW35" s="179"/>
      <c r="LX35" s="179"/>
      <c r="LY35" s="179"/>
      <c r="LZ35" s="179"/>
      <c r="MA35" s="179"/>
      <c r="MB35" s="179"/>
      <c r="MC35" s="179"/>
      <c r="MD35" s="179"/>
      <c r="ME35" s="179"/>
      <c r="MF35" s="179"/>
      <c r="MG35" s="179"/>
      <c r="MH35" s="179"/>
      <c r="MI35" s="179"/>
      <c r="MJ35" s="179"/>
      <c r="MK35" s="179"/>
      <c r="ML35" s="179"/>
      <c r="MM35" s="179"/>
      <c r="MN35" s="179"/>
      <c r="MO35" s="179"/>
      <c r="MP35" s="179"/>
      <c r="MQ35" s="179"/>
      <c r="MR35" s="179"/>
      <c r="MS35" s="179"/>
      <c r="MT35" s="179"/>
      <c r="MU35" s="179"/>
      <c r="MV35" s="179"/>
      <c r="MW35" s="179"/>
      <c r="MX35" s="179"/>
      <c r="MY35" s="179"/>
      <c r="MZ35" s="179"/>
      <c r="NA35" s="179"/>
      <c r="NB35" s="179"/>
      <c r="NC35" s="179"/>
      <c r="ND35" s="179"/>
      <c r="NE35" s="179"/>
      <c r="NF35" s="179"/>
      <c r="NG35" s="179"/>
      <c r="NH35" s="179"/>
      <c r="NI35" s="179"/>
      <c r="NJ35" s="179"/>
      <c r="NK35" s="179"/>
      <c r="NL35" s="179"/>
      <c r="NM35" s="179"/>
      <c r="NN35" s="179"/>
      <c r="NO35" s="179"/>
      <c r="NP35" s="179"/>
      <c r="NQ35" s="179"/>
      <c r="NR35" s="179"/>
      <c r="NS35" s="179"/>
      <c r="NT35" s="179"/>
      <c r="NU35" s="179"/>
      <c r="NV35" s="179"/>
      <c r="NW35" s="179"/>
      <c r="NX35" s="179"/>
      <c r="NY35" s="179"/>
      <c r="NZ35" s="179"/>
      <c r="OA35" s="179"/>
      <c r="OB35" s="179"/>
      <c r="OC35" s="179"/>
      <c r="OD35" s="179"/>
      <c r="OE35" s="179"/>
      <c r="OF35" s="179"/>
      <c r="OG35" s="179"/>
      <c r="OH35" s="179"/>
      <c r="OI35" s="179"/>
      <c r="OJ35" s="179"/>
      <c r="OK35" s="179"/>
      <c r="OL35" s="179"/>
      <c r="OM35" s="179"/>
      <c r="ON35" s="179"/>
      <c r="OO35" s="179"/>
      <c r="OP35" s="179"/>
      <c r="OQ35" s="179"/>
      <c r="OR35" s="179"/>
      <c r="OS35" s="179"/>
      <c r="OT35" s="179"/>
      <c r="OU35" s="179"/>
      <c r="OV35" s="179"/>
      <c r="OW35" s="179"/>
      <c r="OX35" s="179"/>
      <c r="OY35" s="179"/>
      <c r="OZ35" s="179"/>
      <c r="PA35" s="179"/>
      <c r="PB35" s="179"/>
      <c r="PC35" s="179"/>
      <c r="PD35" s="179"/>
      <c r="PE35" s="179"/>
      <c r="PF35" s="179"/>
      <c r="PG35" s="179"/>
      <c r="PH35" s="179"/>
      <c r="PI35" s="179"/>
      <c r="PJ35" s="179"/>
      <c r="PK35" s="179"/>
      <c r="PL35" s="179"/>
      <c r="PM35" s="179"/>
      <c r="PN35" s="179"/>
      <c r="PO35" s="179"/>
      <c r="PP35" s="179"/>
      <c r="PQ35" s="179"/>
      <c r="PR35" s="179"/>
      <c r="PS35" s="179"/>
      <c r="PT35" s="179"/>
      <c r="PU35" s="179"/>
      <c r="PV35" s="179"/>
      <c r="PW35" s="179"/>
      <c r="PX35" s="179"/>
      <c r="PY35" s="179"/>
      <c r="PZ35" s="179"/>
      <c r="QA35" s="179"/>
      <c r="QB35" s="179"/>
      <c r="QC35" s="179"/>
      <c r="QD35" s="179"/>
      <c r="QE35" s="179"/>
      <c r="QF35" s="179"/>
      <c r="QG35" s="179"/>
      <c r="QH35" s="179"/>
      <c r="QI35" s="179"/>
      <c r="QJ35" s="179"/>
      <c r="QK35" s="179"/>
      <c r="QL35" s="179"/>
      <c r="QM35" s="179"/>
      <c r="QN35" s="179"/>
      <c r="QO35" s="179"/>
      <c r="QP35" s="179"/>
      <c r="QQ35" s="179"/>
      <c r="QR35" s="179"/>
      <c r="QS35" s="179"/>
      <c r="QT35" s="179"/>
      <c r="QU35" s="179"/>
      <c r="QV35" s="179"/>
      <c r="QW35" s="179"/>
      <c r="QX35" s="179"/>
      <c r="QY35" s="179"/>
      <c r="QZ35" s="179"/>
      <c r="RA35" s="179"/>
      <c r="RB35" s="179"/>
      <c r="RC35" s="179"/>
      <c r="RD35" s="179"/>
      <c r="RE35" s="179"/>
      <c r="RF35" s="179"/>
      <c r="RG35" s="179"/>
      <c r="RH35" s="179"/>
      <c r="RI35" s="179"/>
      <c r="RJ35" s="179"/>
      <c r="RK35" s="179"/>
      <c r="RL35" s="179"/>
      <c r="RM35" s="179"/>
      <c r="RN35" s="179"/>
      <c r="RO35" s="179"/>
      <c r="RP35" s="179"/>
      <c r="RQ35" s="179"/>
      <c r="RR35" s="179"/>
      <c r="RS35" s="179"/>
      <c r="RT35" s="179"/>
      <c r="RU35" s="179"/>
      <c r="RV35" s="179"/>
      <c r="RW35" s="179"/>
      <c r="RX35" s="179"/>
      <c r="RY35" s="179"/>
      <c r="RZ35" s="179"/>
      <c r="SA35" s="179"/>
      <c r="SB35" s="179"/>
      <c r="SC35" s="179"/>
      <c r="SD35" s="179"/>
      <c r="SE35" s="179"/>
      <c r="SF35" s="179"/>
      <c r="SG35" s="179"/>
      <c r="SH35" s="179"/>
      <c r="SI35" s="179"/>
      <c r="SJ35" s="179"/>
      <c r="SK35" s="179"/>
      <c r="SL35" s="179"/>
      <c r="SM35" s="179"/>
      <c r="SN35" s="179"/>
      <c r="SO35" s="179"/>
      <c r="SP35" s="179"/>
      <c r="SQ35" s="179"/>
      <c r="SR35" s="179"/>
      <c r="SS35" s="179"/>
    </row>
    <row r="36" spans="1:513" ht="15.75" customHeight="1" thickTop="1" thickBot="1">
      <c r="A36" s="165" t="s">
        <v>272</v>
      </c>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c r="GP36" s="173"/>
      <c r="GQ36" s="173"/>
      <c r="GR36" s="173"/>
      <c r="GS36" s="173"/>
      <c r="GT36" s="173"/>
      <c r="GU36" s="173"/>
      <c r="GV36" s="173"/>
      <c r="GW36" s="173"/>
      <c r="GX36" s="173"/>
      <c r="GY36" s="173"/>
      <c r="GZ36" s="173"/>
      <c r="HA36" s="173"/>
      <c r="HB36" s="173"/>
      <c r="HC36" s="173"/>
      <c r="HD36" s="173"/>
      <c r="HE36" s="173"/>
      <c r="HF36" s="173"/>
      <c r="HG36" s="173"/>
      <c r="HH36" s="173"/>
      <c r="HI36" s="173"/>
      <c r="HJ36" s="173"/>
      <c r="HK36" s="173"/>
      <c r="HL36" s="173"/>
      <c r="HM36" s="173"/>
      <c r="HN36" s="173"/>
      <c r="HO36" s="173"/>
      <c r="HP36" s="173"/>
      <c r="HQ36" s="173"/>
      <c r="HR36" s="173"/>
      <c r="HS36" s="173"/>
      <c r="HT36" s="173"/>
      <c r="HU36" s="173"/>
      <c r="HV36" s="173"/>
      <c r="HW36" s="173"/>
      <c r="HX36" s="173"/>
      <c r="HY36" s="174"/>
      <c r="HZ36" s="173"/>
      <c r="IA36" s="173"/>
      <c r="IB36" s="173"/>
      <c r="IC36" s="174"/>
      <c r="ID36" s="173"/>
      <c r="IE36" s="173"/>
      <c r="IF36" s="173"/>
      <c r="IG36" s="174"/>
      <c r="IH36" s="173"/>
      <c r="II36" s="173"/>
      <c r="IJ36" s="173"/>
      <c r="IK36" s="174"/>
      <c r="IL36" s="173"/>
      <c r="IM36" s="174"/>
      <c r="IN36" s="173"/>
      <c r="IO36" s="174"/>
      <c r="IP36" s="173"/>
      <c r="IQ36" s="174"/>
      <c r="IR36" s="173"/>
      <c r="IS36" s="174"/>
      <c r="IT36" s="173"/>
      <c r="IU36" s="174"/>
      <c r="IV36" s="173"/>
      <c r="IW36" s="174"/>
      <c r="IX36" s="174"/>
      <c r="IY36" s="174"/>
      <c r="IZ36" s="174"/>
      <c r="JA36" s="174"/>
      <c r="JB36" s="174"/>
      <c r="JC36" s="174"/>
      <c r="JD36" s="174"/>
      <c r="JE36" s="174"/>
      <c r="JF36" s="174"/>
      <c r="JG36" s="174"/>
      <c r="JH36" s="174"/>
      <c r="JI36" s="174"/>
      <c r="JJ36" s="174"/>
      <c r="JK36" s="174"/>
      <c r="JL36" s="174"/>
      <c r="JM36" s="174"/>
      <c r="JN36" s="174"/>
      <c r="JO36" s="174"/>
      <c r="JP36" s="174"/>
      <c r="JQ36" s="174"/>
      <c r="JR36" s="174"/>
      <c r="JS36" s="174"/>
      <c r="JT36" s="174"/>
      <c r="JU36" s="174"/>
      <c r="JV36" s="174"/>
      <c r="JW36" s="174"/>
      <c r="JX36" s="174"/>
      <c r="JY36" s="174"/>
      <c r="JZ36" s="174"/>
      <c r="KA36" s="174"/>
      <c r="KB36" s="174"/>
      <c r="KC36" s="174"/>
      <c r="KD36" s="174"/>
      <c r="KE36" s="174"/>
      <c r="KF36" s="174"/>
      <c r="KG36" s="174"/>
      <c r="KH36" s="174"/>
      <c r="KI36" s="174"/>
      <c r="KJ36" s="174"/>
      <c r="KK36" s="174"/>
      <c r="KL36" s="174"/>
      <c r="KM36" s="174"/>
      <c r="KN36" s="174"/>
      <c r="KO36" s="174"/>
      <c r="KP36" s="174"/>
      <c r="KQ36" s="174"/>
      <c r="KR36" s="174"/>
      <c r="KS36" s="174"/>
      <c r="KT36" s="174"/>
      <c r="KU36" s="174"/>
      <c r="KV36" s="174"/>
      <c r="KW36" s="174"/>
      <c r="KX36" s="174"/>
      <c r="KY36" s="174"/>
      <c r="KZ36" s="174"/>
      <c r="LA36" s="174"/>
      <c r="LB36" s="174"/>
      <c r="LC36" s="174"/>
      <c r="LD36" s="174"/>
      <c r="LE36" s="174"/>
      <c r="LF36" s="174"/>
      <c r="LG36" s="174"/>
      <c r="LH36" s="174"/>
      <c r="LI36" s="174"/>
      <c r="LJ36" s="174"/>
      <c r="LK36" s="174"/>
      <c r="LL36" s="174"/>
      <c r="LM36" s="174"/>
      <c r="LN36" s="174"/>
      <c r="LO36" s="174"/>
      <c r="LP36" s="174"/>
      <c r="LQ36" s="174"/>
      <c r="LR36" s="179"/>
      <c r="LS36" s="179"/>
      <c r="LT36" s="179"/>
      <c r="LU36" s="179"/>
      <c r="LV36" s="179"/>
      <c r="LW36" s="179"/>
      <c r="LX36" s="179"/>
      <c r="LY36" s="179"/>
      <c r="LZ36" s="179"/>
      <c r="MA36" s="179"/>
      <c r="MB36" s="179"/>
      <c r="MC36" s="179"/>
      <c r="MD36" s="179"/>
      <c r="ME36" s="179"/>
      <c r="MF36" s="179"/>
      <c r="MG36" s="179"/>
      <c r="MH36" s="179"/>
      <c r="MI36" s="179"/>
      <c r="MJ36" s="179"/>
      <c r="MK36" s="179"/>
      <c r="ML36" s="179"/>
      <c r="MM36" s="179"/>
      <c r="MN36" s="179"/>
      <c r="MO36" s="179"/>
      <c r="MP36" s="179"/>
      <c r="MQ36" s="179"/>
      <c r="MR36" s="179"/>
      <c r="MS36" s="179"/>
      <c r="MT36" s="179"/>
      <c r="MU36" s="179"/>
      <c r="MV36" s="179"/>
      <c r="MW36" s="179"/>
      <c r="MX36" s="179"/>
      <c r="MY36" s="179"/>
      <c r="MZ36" s="179"/>
      <c r="NA36" s="179"/>
      <c r="NB36" s="179"/>
      <c r="NC36" s="179"/>
      <c r="ND36" s="179"/>
      <c r="NE36" s="179"/>
      <c r="NF36" s="179"/>
      <c r="NG36" s="179"/>
      <c r="NH36" s="179"/>
      <c r="NI36" s="179"/>
      <c r="NJ36" s="179"/>
      <c r="NK36" s="179"/>
      <c r="NL36" s="179"/>
      <c r="NM36" s="179"/>
      <c r="NN36" s="179"/>
      <c r="NO36" s="179"/>
      <c r="NP36" s="179"/>
      <c r="NQ36" s="179"/>
      <c r="NR36" s="179"/>
      <c r="NS36" s="179"/>
      <c r="NT36" s="179"/>
      <c r="NU36" s="179"/>
      <c r="NV36" s="179"/>
      <c r="NW36" s="179"/>
      <c r="NX36" s="179"/>
      <c r="NY36" s="179"/>
      <c r="NZ36" s="179"/>
      <c r="OA36" s="179"/>
      <c r="OB36" s="179"/>
      <c r="OC36" s="179"/>
      <c r="OD36" s="179"/>
      <c r="OE36" s="179"/>
      <c r="OF36" s="179"/>
      <c r="OG36" s="179"/>
      <c r="OH36" s="179"/>
      <c r="OI36" s="179"/>
      <c r="OJ36" s="179"/>
      <c r="OK36" s="179"/>
      <c r="OL36" s="179"/>
      <c r="OM36" s="179"/>
      <c r="ON36" s="179"/>
      <c r="OO36" s="179"/>
      <c r="OP36" s="179"/>
      <c r="OQ36" s="179"/>
      <c r="OR36" s="179"/>
      <c r="OS36" s="179"/>
      <c r="OT36" s="179"/>
      <c r="OU36" s="179"/>
      <c r="OV36" s="179"/>
      <c r="OW36" s="179"/>
      <c r="OX36" s="179"/>
      <c r="OY36" s="179"/>
      <c r="OZ36" s="179"/>
      <c r="PA36" s="179"/>
      <c r="PB36" s="179"/>
      <c r="PC36" s="179"/>
      <c r="PD36" s="179"/>
      <c r="PE36" s="179"/>
      <c r="PF36" s="179"/>
      <c r="PG36" s="179"/>
      <c r="PH36" s="179"/>
      <c r="PI36" s="179"/>
      <c r="PJ36" s="179"/>
      <c r="PK36" s="179"/>
      <c r="PL36" s="179"/>
      <c r="PM36" s="179"/>
      <c r="PN36" s="179"/>
      <c r="PO36" s="179"/>
      <c r="PP36" s="179"/>
      <c r="PQ36" s="179"/>
      <c r="PR36" s="179"/>
      <c r="PS36" s="179"/>
      <c r="PT36" s="179"/>
      <c r="PU36" s="179"/>
      <c r="PV36" s="179"/>
      <c r="PW36" s="179"/>
      <c r="PX36" s="179"/>
      <c r="PY36" s="179"/>
      <c r="PZ36" s="179"/>
      <c r="QA36" s="179"/>
      <c r="QB36" s="179"/>
      <c r="QC36" s="179"/>
      <c r="QD36" s="179"/>
      <c r="QE36" s="179"/>
      <c r="QF36" s="179"/>
      <c r="QG36" s="179"/>
      <c r="QH36" s="179"/>
      <c r="QI36" s="179"/>
      <c r="QJ36" s="179"/>
      <c r="QK36" s="179"/>
      <c r="QL36" s="179"/>
      <c r="QM36" s="179"/>
      <c r="QN36" s="179"/>
      <c r="QO36" s="179"/>
      <c r="QP36" s="179"/>
      <c r="QQ36" s="179"/>
      <c r="QR36" s="179"/>
      <c r="QS36" s="179"/>
      <c r="QT36" s="179"/>
      <c r="QU36" s="179"/>
      <c r="QV36" s="179"/>
      <c r="QW36" s="179"/>
      <c r="QX36" s="179"/>
      <c r="QY36" s="179"/>
      <c r="QZ36" s="179"/>
      <c r="RA36" s="179"/>
      <c r="RB36" s="179"/>
      <c r="RC36" s="179"/>
      <c r="RD36" s="179"/>
      <c r="RE36" s="179"/>
      <c r="RF36" s="179"/>
      <c r="RG36" s="179"/>
      <c r="RH36" s="179"/>
      <c r="RI36" s="179"/>
      <c r="RJ36" s="179"/>
      <c r="RK36" s="179"/>
      <c r="RL36" s="179"/>
      <c r="RM36" s="179"/>
      <c r="RN36" s="179"/>
      <c r="RO36" s="179"/>
      <c r="RP36" s="179"/>
      <c r="RQ36" s="179"/>
      <c r="RR36" s="179"/>
      <c r="RS36" s="179"/>
      <c r="RT36" s="179"/>
      <c r="RU36" s="179"/>
      <c r="RV36" s="179"/>
      <c r="RW36" s="179"/>
      <c r="RX36" s="179"/>
      <c r="RY36" s="179"/>
      <c r="RZ36" s="179"/>
      <c r="SA36" s="179"/>
      <c r="SB36" s="179"/>
      <c r="SC36" s="179"/>
      <c r="SD36" s="179"/>
      <c r="SE36" s="179"/>
      <c r="SF36" s="179"/>
      <c r="SG36" s="179"/>
      <c r="SH36" s="179"/>
      <c r="SI36" s="179"/>
      <c r="SJ36" s="179"/>
      <c r="SK36" s="179"/>
      <c r="SL36" s="179"/>
      <c r="SM36" s="179"/>
      <c r="SN36" s="179"/>
      <c r="SO36" s="179"/>
      <c r="SP36" s="179"/>
      <c r="SQ36" s="179"/>
      <c r="SR36" s="179"/>
      <c r="SS36" s="179"/>
    </row>
    <row r="37" spans="1:513" ht="15.75" customHeight="1" thickTop="1" thickBot="1">
      <c r="A37" s="160" t="s">
        <v>280</v>
      </c>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8"/>
      <c r="HZ37" s="177"/>
      <c r="IA37" s="177"/>
      <c r="IB37" s="177"/>
      <c r="IC37" s="178"/>
      <c r="ID37" s="177"/>
      <c r="IE37" s="177"/>
      <c r="IF37" s="177"/>
      <c r="IG37" s="178"/>
      <c r="IH37" s="177"/>
      <c r="II37" s="177"/>
      <c r="IJ37" s="177"/>
      <c r="IK37" s="178"/>
      <c r="IL37" s="177"/>
      <c r="IM37" s="178"/>
      <c r="IN37" s="177"/>
      <c r="IO37" s="178"/>
      <c r="IP37" s="177"/>
      <c r="IQ37" s="178"/>
      <c r="IR37" s="177"/>
      <c r="IS37" s="178"/>
      <c r="IT37" s="177"/>
      <c r="IU37" s="178"/>
      <c r="IV37" s="177"/>
      <c r="IW37" s="178"/>
      <c r="IX37" s="178"/>
      <c r="IY37" s="178"/>
      <c r="IZ37" s="178"/>
      <c r="JA37" s="178"/>
      <c r="JB37" s="178"/>
      <c r="JC37" s="178"/>
      <c r="JD37" s="178"/>
      <c r="JE37" s="178"/>
      <c r="JF37" s="178"/>
      <c r="JG37" s="178"/>
      <c r="JH37" s="178"/>
      <c r="JI37" s="178"/>
      <c r="JJ37" s="178"/>
      <c r="JK37" s="178"/>
      <c r="JL37" s="178"/>
      <c r="JM37" s="178"/>
      <c r="JN37" s="178"/>
      <c r="JO37" s="178"/>
      <c r="JP37" s="178"/>
      <c r="JQ37" s="178"/>
      <c r="JR37" s="178"/>
      <c r="JS37" s="178"/>
      <c r="JT37" s="178"/>
      <c r="JU37" s="178"/>
      <c r="JV37" s="178"/>
      <c r="JW37" s="178"/>
      <c r="JX37" s="178"/>
      <c r="JY37" s="178"/>
      <c r="JZ37" s="178"/>
      <c r="KA37" s="178"/>
      <c r="KB37" s="178"/>
      <c r="KC37" s="178"/>
      <c r="KD37" s="178"/>
      <c r="KE37" s="178"/>
      <c r="KF37" s="178"/>
      <c r="KG37" s="178"/>
      <c r="KH37" s="178"/>
      <c r="KI37" s="178"/>
      <c r="KJ37" s="178"/>
      <c r="KK37" s="178"/>
      <c r="KL37" s="178"/>
      <c r="KM37" s="178"/>
      <c r="KN37" s="178"/>
      <c r="KO37" s="178"/>
      <c r="KP37" s="178"/>
      <c r="KQ37" s="178"/>
      <c r="KR37" s="178"/>
      <c r="KS37" s="178"/>
      <c r="KT37" s="178"/>
      <c r="KU37" s="178"/>
      <c r="KV37" s="178"/>
      <c r="KW37" s="178"/>
      <c r="KX37" s="178"/>
      <c r="KY37" s="178"/>
      <c r="KZ37" s="178"/>
      <c r="LA37" s="178"/>
      <c r="LB37" s="178"/>
      <c r="LC37" s="178"/>
      <c r="LD37" s="178"/>
      <c r="LE37" s="178"/>
      <c r="LF37" s="178"/>
      <c r="LG37" s="178"/>
      <c r="LH37" s="178"/>
      <c r="LI37" s="178"/>
      <c r="LJ37" s="178"/>
      <c r="LK37" s="178"/>
      <c r="LL37" s="178"/>
      <c r="LM37" s="178"/>
      <c r="LN37" s="178"/>
      <c r="LO37" s="178"/>
      <c r="LP37" s="178"/>
      <c r="LQ37" s="178"/>
      <c r="LR37" s="185"/>
      <c r="LS37" s="185"/>
      <c r="LT37" s="185"/>
      <c r="LU37" s="185"/>
      <c r="LV37" s="185"/>
      <c r="LW37" s="185"/>
      <c r="LX37" s="185"/>
      <c r="LY37" s="185"/>
      <c r="LZ37" s="185"/>
      <c r="MA37" s="185"/>
      <c r="MB37" s="185"/>
      <c r="MC37" s="185"/>
      <c r="MD37" s="185"/>
      <c r="ME37" s="185"/>
      <c r="MF37" s="185"/>
      <c r="MG37" s="185"/>
      <c r="MH37" s="185"/>
      <c r="MI37" s="185"/>
      <c r="MJ37" s="185"/>
      <c r="MK37" s="185"/>
      <c r="ML37" s="185"/>
      <c r="MM37" s="185"/>
      <c r="MN37" s="185"/>
      <c r="MO37" s="185"/>
      <c r="MP37" s="185"/>
      <c r="MQ37" s="185"/>
      <c r="MR37" s="185"/>
      <c r="MS37" s="185"/>
      <c r="MT37" s="185"/>
      <c r="MU37" s="185"/>
      <c r="MV37" s="185"/>
      <c r="MW37" s="185"/>
      <c r="MX37" s="185"/>
      <c r="MY37" s="185"/>
      <c r="MZ37" s="185"/>
      <c r="NA37" s="185"/>
      <c r="NB37" s="185"/>
      <c r="NC37" s="185"/>
      <c r="ND37" s="185"/>
      <c r="NE37" s="185"/>
      <c r="NF37" s="185"/>
      <c r="NG37" s="185"/>
      <c r="NH37" s="185"/>
      <c r="NI37" s="185"/>
      <c r="NJ37" s="185"/>
      <c r="NK37" s="185"/>
      <c r="NL37" s="185"/>
      <c r="NM37" s="185"/>
      <c r="NN37" s="185"/>
      <c r="NO37" s="185"/>
      <c r="NP37" s="185"/>
      <c r="NQ37" s="185"/>
      <c r="NR37" s="185"/>
      <c r="NS37" s="185"/>
      <c r="NT37" s="185"/>
      <c r="NU37" s="185"/>
      <c r="NV37" s="185"/>
      <c r="NW37" s="185"/>
      <c r="NX37" s="185"/>
      <c r="NY37" s="185"/>
      <c r="NZ37" s="185"/>
      <c r="OA37" s="185"/>
      <c r="OB37" s="185"/>
      <c r="OC37" s="185"/>
      <c r="OD37" s="185"/>
      <c r="OE37" s="185"/>
      <c r="OF37" s="185"/>
      <c r="OG37" s="185"/>
      <c r="OH37" s="185"/>
      <c r="OI37" s="185"/>
      <c r="OJ37" s="185"/>
      <c r="OK37" s="185"/>
      <c r="OL37" s="185"/>
      <c r="OM37" s="185"/>
      <c r="ON37" s="185"/>
      <c r="OO37" s="185"/>
      <c r="OP37" s="185"/>
      <c r="OQ37" s="185"/>
      <c r="OR37" s="185"/>
      <c r="OS37" s="185"/>
      <c r="OT37" s="185"/>
      <c r="OU37" s="185"/>
      <c r="OV37" s="185"/>
      <c r="OW37" s="185"/>
      <c r="OX37" s="185"/>
      <c r="OY37" s="185"/>
      <c r="OZ37" s="185"/>
      <c r="PA37" s="185"/>
      <c r="PB37" s="185"/>
      <c r="PC37" s="185"/>
      <c r="PD37" s="185"/>
      <c r="PE37" s="185"/>
      <c r="PF37" s="185"/>
      <c r="PG37" s="185"/>
      <c r="PH37" s="185"/>
      <c r="PI37" s="185"/>
      <c r="PJ37" s="185"/>
      <c r="PK37" s="185"/>
      <c r="PL37" s="185"/>
      <c r="PM37" s="185"/>
      <c r="PN37" s="185"/>
      <c r="PO37" s="185"/>
      <c r="PP37" s="185"/>
      <c r="PQ37" s="185"/>
      <c r="PR37" s="185"/>
      <c r="PS37" s="185"/>
      <c r="PT37" s="185"/>
      <c r="PU37" s="185"/>
      <c r="PV37" s="185"/>
      <c r="PW37" s="185"/>
      <c r="PX37" s="185"/>
      <c r="PY37" s="185"/>
      <c r="PZ37" s="185"/>
      <c r="QA37" s="185"/>
      <c r="QB37" s="185"/>
      <c r="QC37" s="185"/>
      <c r="QD37" s="185"/>
      <c r="QE37" s="185"/>
      <c r="QF37" s="185"/>
      <c r="QG37" s="185"/>
      <c r="QH37" s="185"/>
      <c r="QI37" s="185"/>
      <c r="QJ37" s="185"/>
      <c r="QK37" s="185"/>
      <c r="QL37" s="185"/>
      <c r="QM37" s="185"/>
      <c r="QN37" s="185"/>
      <c r="QO37" s="185"/>
      <c r="QP37" s="185"/>
      <c r="QQ37" s="185"/>
      <c r="QR37" s="185"/>
      <c r="QS37" s="185"/>
      <c r="QT37" s="185"/>
      <c r="QU37" s="185"/>
      <c r="QV37" s="185"/>
      <c r="QW37" s="185"/>
      <c r="QX37" s="185"/>
      <c r="QY37" s="185"/>
      <c r="QZ37" s="185"/>
      <c r="RA37" s="185"/>
      <c r="RB37" s="185"/>
      <c r="RC37" s="185"/>
      <c r="RD37" s="185"/>
      <c r="RE37" s="185"/>
      <c r="RF37" s="185"/>
      <c r="RG37" s="185"/>
      <c r="RH37" s="185"/>
      <c r="RI37" s="185"/>
      <c r="RJ37" s="185"/>
      <c r="RK37" s="185"/>
      <c r="RL37" s="185"/>
      <c r="RM37" s="185"/>
      <c r="RN37" s="185"/>
      <c r="RO37" s="185"/>
      <c r="RP37" s="185"/>
      <c r="RQ37" s="185"/>
      <c r="RR37" s="185"/>
      <c r="RS37" s="185"/>
      <c r="RT37" s="185"/>
      <c r="RU37" s="185"/>
      <c r="RV37" s="185"/>
      <c r="RW37" s="185"/>
      <c r="RX37" s="185"/>
      <c r="RY37" s="185"/>
      <c r="RZ37" s="185"/>
      <c r="SA37" s="185"/>
      <c r="SB37" s="185"/>
      <c r="SC37" s="185"/>
      <c r="SD37" s="185"/>
      <c r="SE37" s="185"/>
      <c r="SF37" s="185"/>
      <c r="SG37" s="185"/>
      <c r="SH37" s="185"/>
      <c r="SI37" s="185"/>
      <c r="SJ37" s="185"/>
      <c r="SK37" s="185"/>
      <c r="SL37" s="185"/>
      <c r="SM37" s="185"/>
      <c r="SN37" s="185"/>
      <c r="SO37" s="185"/>
      <c r="SP37" s="185"/>
      <c r="SQ37" s="185"/>
      <c r="SR37" s="185"/>
      <c r="SS37" s="185"/>
    </row>
    <row r="38" spans="1:513" ht="15.75" customHeight="1" thickTop="1" thickBot="1">
      <c r="A38" s="186"/>
      <c r="AT38" s="144"/>
      <c r="AU38" s="144"/>
      <c r="AV38" s="144"/>
      <c r="AW38" s="144"/>
      <c r="LR38" s="179"/>
      <c r="LS38" s="179"/>
      <c r="LT38" s="179"/>
      <c r="LU38" s="179"/>
    </row>
    <row r="39" spans="1:513" s="1" customFormat="1" ht="14" thickTop="1" thickBot="1">
      <c r="A39" s="1" t="s">
        <v>343</v>
      </c>
      <c r="AT39" s="187"/>
      <c r="AU39" s="187"/>
      <c r="AV39" s="187"/>
      <c r="AW39" s="187"/>
      <c r="LR39" s="179"/>
      <c r="LS39" s="179"/>
      <c r="LT39" s="179"/>
      <c r="LU39" s="179"/>
    </row>
    <row r="40" spans="1:513" s="1" customFormat="1" ht="13.5" thickTop="1">
      <c r="A40" s="1" t="s">
        <v>344</v>
      </c>
      <c r="AT40" s="187"/>
      <c r="AU40" s="187"/>
      <c r="AV40" s="187"/>
      <c r="AW40" s="187"/>
      <c r="RE40" s="143"/>
      <c r="RF40" s="143"/>
      <c r="RG40" s="143"/>
      <c r="RH40" s="143"/>
      <c r="RI40" s="143"/>
    </row>
    <row r="41" spans="1:513" s="1" customFormat="1">
      <c r="A41" s="1" t="s">
        <v>345</v>
      </c>
      <c r="AT41" s="187"/>
      <c r="AU41" s="187"/>
      <c r="AV41" s="187"/>
      <c r="AW41" s="187"/>
    </row>
    <row r="42" spans="1:513" s="1" customFormat="1">
      <c r="A42" s="1" t="s">
        <v>346</v>
      </c>
      <c r="AT42" s="187"/>
      <c r="AU42" s="187"/>
      <c r="AV42" s="187"/>
      <c r="AW42" s="187"/>
      <c r="RE42" s="143"/>
      <c r="RF42" s="143"/>
      <c r="RG42" s="143"/>
      <c r="RH42" s="143"/>
      <c r="RI42" s="143"/>
    </row>
    <row r="43" spans="1:513" s="1" customFormat="1">
      <c r="A43" s="188" t="s">
        <v>97</v>
      </c>
      <c r="AT43" s="187"/>
      <c r="AU43" s="187"/>
      <c r="AV43" s="187"/>
      <c r="AW43" s="187"/>
    </row>
    <row r="44" spans="1:513">
      <c r="A44" s="1"/>
      <c r="AT44" s="144"/>
      <c r="AU44" s="144"/>
      <c r="AV44" s="144"/>
      <c r="AW44" s="144"/>
    </row>
    <row r="45" spans="1:513">
      <c r="A45" s="1"/>
      <c r="AT45" s="144"/>
      <c r="AU45" s="144"/>
      <c r="AV45" s="144"/>
      <c r="AW45" s="144"/>
      <c r="RE45" s="1"/>
      <c r="RF45" s="1"/>
      <c r="RG45" s="1"/>
      <c r="RH45" s="1"/>
      <c r="RI45" s="1"/>
    </row>
    <row r="46" spans="1:513">
      <c r="A46" s="1"/>
      <c r="AT46" s="144"/>
      <c r="AU46" s="144"/>
      <c r="AV46" s="144"/>
      <c r="AW46" s="144"/>
    </row>
    <row r="47" spans="1:513">
      <c r="A47" s="1"/>
    </row>
    <row r="48" spans="1:513">
      <c r="A48" s="1"/>
    </row>
  </sheetData>
  <mergeCells count="116">
    <mergeCell ref="SM4:SO4"/>
    <mergeCell ref="RO4:RQ4"/>
    <mergeCell ref="RS4:RU4"/>
    <mergeCell ref="RW4:RY4"/>
    <mergeCell ref="SA4:SC4"/>
    <mergeCell ref="SE4:SG4"/>
    <mergeCell ref="SI4:SK4"/>
    <mergeCell ref="QQ4:QS4"/>
    <mergeCell ref="QU4:QW4"/>
    <mergeCell ref="QY4:RA4"/>
    <mergeCell ref="RC4:RE4"/>
    <mergeCell ref="RG4:RI4"/>
    <mergeCell ref="RK4:RM4"/>
    <mergeCell ref="PS4:PU4"/>
    <mergeCell ref="PW4:PY4"/>
    <mergeCell ref="QA4:QC4"/>
    <mergeCell ref="QE4:QG4"/>
    <mergeCell ref="QI4:QK4"/>
    <mergeCell ref="QM4:QO4"/>
    <mergeCell ref="OU4:OW4"/>
    <mergeCell ref="OY4:PA4"/>
    <mergeCell ref="PC4:PE4"/>
    <mergeCell ref="PG4:PI4"/>
    <mergeCell ref="PK4:PM4"/>
    <mergeCell ref="PO4:PQ4"/>
    <mergeCell ref="NW4:NY4"/>
    <mergeCell ref="OA4:OC4"/>
    <mergeCell ref="OE4:OG4"/>
    <mergeCell ref="OI4:OK4"/>
    <mergeCell ref="OM4:OO4"/>
    <mergeCell ref="OQ4:OS4"/>
    <mergeCell ref="MY4:NA4"/>
    <mergeCell ref="NC4:NE4"/>
    <mergeCell ref="NG4:NI4"/>
    <mergeCell ref="NK4:NM4"/>
    <mergeCell ref="NO4:NQ4"/>
    <mergeCell ref="NS4:NU4"/>
    <mergeCell ref="MA4:MC4"/>
    <mergeCell ref="ME4:MG4"/>
    <mergeCell ref="MI4:MK4"/>
    <mergeCell ref="MM4:MO4"/>
    <mergeCell ref="MQ4:MS4"/>
    <mergeCell ref="MU4:MW4"/>
    <mergeCell ref="LC4:LE4"/>
    <mergeCell ref="LG4:LI4"/>
    <mergeCell ref="LK4:LM4"/>
    <mergeCell ref="LO4:LQ4"/>
    <mergeCell ref="LS4:LU4"/>
    <mergeCell ref="LW4:LY4"/>
    <mergeCell ref="KE4:KG4"/>
    <mergeCell ref="KI4:KK4"/>
    <mergeCell ref="KM4:KO4"/>
    <mergeCell ref="KQ4:KS4"/>
    <mergeCell ref="KU4:KW4"/>
    <mergeCell ref="KY4:LA4"/>
    <mergeCell ref="JG4:JI4"/>
    <mergeCell ref="JK4:JM4"/>
    <mergeCell ref="JO4:JQ4"/>
    <mergeCell ref="JS4:JU4"/>
    <mergeCell ref="JW4:JY4"/>
    <mergeCell ref="KA4:KC4"/>
    <mergeCell ref="II4:IK4"/>
    <mergeCell ref="IM4:IO4"/>
    <mergeCell ref="IQ4:IS4"/>
    <mergeCell ref="IU4:IW4"/>
    <mergeCell ref="IY4:JA4"/>
    <mergeCell ref="JC4:JE4"/>
    <mergeCell ref="HK4:HM4"/>
    <mergeCell ref="HO4:HQ4"/>
    <mergeCell ref="HS4:HU4"/>
    <mergeCell ref="HW4:HY4"/>
    <mergeCell ref="IA4:IC4"/>
    <mergeCell ref="IE4:IG4"/>
    <mergeCell ref="GU4:GW4"/>
    <mergeCell ref="GY4:HA4"/>
    <mergeCell ref="HC4:HE4"/>
    <mergeCell ref="HG4:HI4"/>
    <mergeCell ref="FO4:FQ4"/>
    <mergeCell ref="FS4:FU4"/>
    <mergeCell ref="FW4:FY4"/>
    <mergeCell ref="GA4:GC4"/>
    <mergeCell ref="GE4:GG4"/>
    <mergeCell ref="GI4:GK4"/>
    <mergeCell ref="FK4:FM4"/>
    <mergeCell ref="DS4:DU4"/>
    <mergeCell ref="DW4:DY4"/>
    <mergeCell ref="EA4:EC4"/>
    <mergeCell ref="EE4:EG4"/>
    <mergeCell ref="EI4:EK4"/>
    <mergeCell ref="EM4:EO4"/>
    <mergeCell ref="GM4:GO4"/>
    <mergeCell ref="GQ4:GS4"/>
    <mergeCell ref="SQ4:SS4"/>
    <mergeCell ref="C4:E4"/>
    <mergeCell ref="G4:I4"/>
    <mergeCell ref="K4:M4"/>
    <mergeCell ref="O4:Q4"/>
    <mergeCell ref="S4:U4"/>
    <mergeCell ref="W4:Y4"/>
    <mergeCell ref="CU4:CW4"/>
    <mergeCell ref="CY4:DA4"/>
    <mergeCell ref="DC4:DE4"/>
    <mergeCell ref="DG4:DI4"/>
    <mergeCell ref="DK4:DM4"/>
    <mergeCell ref="DO4:DQ4"/>
    <mergeCell ref="AA4:AC4"/>
    <mergeCell ref="AE4:AG4"/>
    <mergeCell ref="AI4:AK4"/>
    <mergeCell ref="AM4:AO4"/>
    <mergeCell ref="AQ4:AS4"/>
    <mergeCell ref="CQ4:CS4"/>
    <mergeCell ref="EQ4:ES4"/>
    <mergeCell ref="EU4:EW4"/>
    <mergeCell ref="EY4:FA4"/>
    <mergeCell ref="FC4:FE4"/>
    <mergeCell ref="FG4:FI4"/>
  </mergeCells>
  <printOptions horizontalCentered="1" verticalCentered="1"/>
  <pageMargins left="0" right="0" top="0" bottom="0" header="0" footer="0"/>
  <pageSetup paperSize="9" scale="70"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C61B9-1798-4981-A7DD-8A97F2364CD3}">
  <sheetPr>
    <tabColor indexed="12"/>
  </sheetPr>
  <dimension ref="A1:SX25"/>
  <sheetViews>
    <sheetView zoomScale="82" zoomScaleNormal="82" workbookViewId="0">
      <pane xSplit="2" topLeftCell="ST1" activePane="topRight" state="frozen"/>
      <selection pane="topRight" activeCell="SU5" sqref="SU5:SU6"/>
    </sheetView>
  </sheetViews>
  <sheetFormatPr baseColWidth="10" defaultColWidth="11.453125" defaultRowHeight="13"/>
  <cols>
    <col min="1" max="1" width="44.1796875" style="86" customWidth="1"/>
    <col min="2" max="2" width="13.54296875" style="86" customWidth="1"/>
    <col min="3" max="66" width="11.453125" style="86"/>
    <col min="67" max="70" width="11.453125" style="1"/>
    <col min="71" max="256" width="11.453125" style="86"/>
    <col min="257" max="257" width="13.81640625" style="86" customWidth="1"/>
    <col min="258" max="258" width="13.54296875" style="86" customWidth="1"/>
    <col min="259" max="512" width="11.453125" style="86"/>
    <col min="513" max="513" width="16.54296875" style="86" customWidth="1"/>
    <col min="514" max="514" width="13.54296875" style="86" customWidth="1"/>
    <col min="515" max="516" width="11.453125" style="86"/>
    <col min="517" max="517" width="16.54296875" style="86" customWidth="1"/>
    <col min="518" max="518" width="13.54296875" style="86" customWidth="1"/>
    <col min="519" max="768" width="11.453125" style="86"/>
    <col min="769" max="769" width="44.1796875" style="86" customWidth="1"/>
    <col min="770" max="770" width="13.54296875" style="86" customWidth="1"/>
    <col min="771" max="1024" width="11.453125" style="86"/>
    <col min="1025" max="1025" width="44.1796875" style="86" customWidth="1"/>
    <col min="1026" max="1026" width="13.54296875" style="86" customWidth="1"/>
    <col min="1027" max="1280" width="11.453125" style="86"/>
    <col min="1281" max="1281" width="44.1796875" style="86" customWidth="1"/>
    <col min="1282" max="1282" width="13.54296875" style="86" customWidth="1"/>
    <col min="1283" max="1536" width="11.453125" style="86"/>
    <col min="1537" max="1537" width="44.1796875" style="86" customWidth="1"/>
    <col min="1538" max="1538" width="13.54296875" style="86" customWidth="1"/>
    <col min="1539" max="1792" width="11.453125" style="86"/>
    <col min="1793" max="1793" width="44.1796875" style="86" customWidth="1"/>
    <col min="1794" max="1794" width="13.54296875" style="86" customWidth="1"/>
    <col min="1795" max="2048" width="11.453125" style="86"/>
    <col min="2049" max="2049" width="44.1796875" style="86" customWidth="1"/>
    <col min="2050" max="2050" width="13.54296875" style="86" customWidth="1"/>
    <col min="2051" max="2304" width="11.453125" style="86"/>
    <col min="2305" max="2305" width="44.1796875" style="86" customWidth="1"/>
    <col min="2306" max="2306" width="13.54296875" style="86" customWidth="1"/>
    <col min="2307" max="2560" width="11.453125" style="86"/>
    <col min="2561" max="2561" width="44.1796875" style="86" customWidth="1"/>
    <col min="2562" max="2562" width="13.54296875" style="86" customWidth="1"/>
    <col min="2563" max="2816" width="11.453125" style="86"/>
    <col min="2817" max="2817" width="44.1796875" style="86" customWidth="1"/>
    <col min="2818" max="2818" width="13.54296875" style="86" customWidth="1"/>
    <col min="2819" max="3072" width="11.453125" style="86"/>
    <col min="3073" max="3073" width="44.1796875" style="86" customWidth="1"/>
    <col min="3074" max="3074" width="13.54296875" style="86" customWidth="1"/>
    <col min="3075" max="3328" width="11.453125" style="86"/>
    <col min="3329" max="3329" width="44.1796875" style="86" customWidth="1"/>
    <col min="3330" max="3330" width="13.54296875" style="86" customWidth="1"/>
    <col min="3331" max="3584" width="11.453125" style="86"/>
    <col min="3585" max="3585" width="44.1796875" style="86" customWidth="1"/>
    <col min="3586" max="3586" width="13.54296875" style="86" customWidth="1"/>
    <col min="3587" max="3840" width="11.453125" style="86"/>
    <col min="3841" max="3841" width="44.1796875" style="86" customWidth="1"/>
    <col min="3842" max="3842" width="13.54296875" style="86" customWidth="1"/>
    <col min="3843" max="4096" width="11.453125" style="86"/>
    <col min="4097" max="4097" width="44.1796875" style="86" customWidth="1"/>
    <col min="4098" max="4098" width="13.54296875" style="86" customWidth="1"/>
    <col min="4099" max="4352" width="11.453125" style="86"/>
    <col min="4353" max="4353" width="44.1796875" style="86" customWidth="1"/>
    <col min="4354" max="4354" width="13.54296875" style="86" customWidth="1"/>
    <col min="4355" max="4608" width="11.453125" style="86"/>
    <col min="4609" max="4609" width="44.1796875" style="86" customWidth="1"/>
    <col min="4610" max="4610" width="13.54296875" style="86" customWidth="1"/>
    <col min="4611" max="4864" width="11.453125" style="86"/>
    <col min="4865" max="4865" width="44.1796875" style="86" customWidth="1"/>
    <col min="4866" max="4866" width="13.54296875" style="86" customWidth="1"/>
    <col min="4867" max="5120" width="11.453125" style="86"/>
    <col min="5121" max="5121" width="44.1796875" style="86" customWidth="1"/>
    <col min="5122" max="5122" width="13.54296875" style="86" customWidth="1"/>
    <col min="5123" max="5376" width="11.453125" style="86"/>
    <col min="5377" max="5377" width="44.1796875" style="86" customWidth="1"/>
    <col min="5378" max="5378" width="13.54296875" style="86" customWidth="1"/>
    <col min="5379" max="5632" width="11.453125" style="86"/>
    <col min="5633" max="5633" width="44.1796875" style="86" customWidth="1"/>
    <col min="5634" max="5634" width="13.54296875" style="86" customWidth="1"/>
    <col min="5635" max="5888" width="11.453125" style="86"/>
    <col min="5889" max="5889" width="44.1796875" style="86" customWidth="1"/>
    <col min="5890" max="5890" width="13.54296875" style="86" customWidth="1"/>
    <col min="5891" max="6144" width="11.453125" style="86"/>
    <col min="6145" max="6145" width="44.1796875" style="86" customWidth="1"/>
    <col min="6146" max="6146" width="13.54296875" style="86" customWidth="1"/>
    <col min="6147" max="6400" width="11.453125" style="86"/>
    <col min="6401" max="6401" width="44.1796875" style="86" customWidth="1"/>
    <col min="6402" max="6402" width="13.54296875" style="86" customWidth="1"/>
    <col min="6403" max="6656" width="11.453125" style="86"/>
    <col min="6657" max="6657" width="44.1796875" style="86" customWidth="1"/>
    <col min="6658" max="6658" width="13.54296875" style="86" customWidth="1"/>
    <col min="6659" max="6912" width="11.453125" style="86"/>
    <col min="6913" max="6913" width="44.1796875" style="86" customWidth="1"/>
    <col min="6914" max="6914" width="13.54296875" style="86" customWidth="1"/>
    <col min="6915" max="7168" width="11.453125" style="86"/>
    <col min="7169" max="7169" width="44.1796875" style="86" customWidth="1"/>
    <col min="7170" max="7170" width="13.54296875" style="86" customWidth="1"/>
    <col min="7171" max="7424" width="11.453125" style="86"/>
    <col min="7425" max="7425" width="44.1796875" style="86" customWidth="1"/>
    <col min="7426" max="7426" width="13.54296875" style="86" customWidth="1"/>
    <col min="7427" max="7680" width="11.453125" style="86"/>
    <col min="7681" max="7681" width="44.1796875" style="86" customWidth="1"/>
    <col min="7682" max="7682" width="13.54296875" style="86" customWidth="1"/>
    <col min="7683" max="7936" width="11.453125" style="86"/>
    <col min="7937" max="7937" width="44.1796875" style="86" customWidth="1"/>
    <col min="7938" max="7938" width="13.54296875" style="86" customWidth="1"/>
    <col min="7939" max="8192" width="11.453125" style="86"/>
    <col min="8193" max="8193" width="44.1796875" style="86" customWidth="1"/>
    <col min="8194" max="8194" width="13.54296875" style="86" customWidth="1"/>
    <col min="8195" max="8448" width="11.453125" style="86"/>
    <col min="8449" max="8449" width="44.1796875" style="86" customWidth="1"/>
    <col min="8450" max="8450" width="13.54296875" style="86" customWidth="1"/>
    <col min="8451" max="8704" width="11.453125" style="86"/>
    <col min="8705" max="8705" width="44.1796875" style="86" customWidth="1"/>
    <col min="8706" max="8706" width="13.54296875" style="86" customWidth="1"/>
    <col min="8707" max="8960" width="11.453125" style="86"/>
    <col min="8961" max="8961" width="44.1796875" style="86" customWidth="1"/>
    <col min="8962" max="8962" width="13.54296875" style="86" customWidth="1"/>
    <col min="8963" max="9216" width="11.453125" style="86"/>
    <col min="9217" max="9217" width="44.1796875" style="86" customWidth="1"/>
    <col min="9218" max="9218" width="13.54296875" style="86" customWidth="1"/>
    <col min="9219" max="9472" width="11.453125" style="86"/>
    <col min="9473" max="9473" width="44.1796875" style="86" customWidth="1"/>
    <col min="9474" max="9474" width="13.54296875" style="86" customWidth="1"/>
    <col min="9475" max="9728" width="11.453125" style="86"/>
    <col min="9729" max="9729" width="44.1796875" style="86" customWidth="1"/>
    <col min="9730" max="9730" width="13.54296875" style="86" customWidth="1"/>
    <col min="9731" max="9984" width="11.453125" style="86"/>
    <col min="9985" max="9985" width="44.1796875" style="86" customWidth="1"/>
    <col min="9986" max="9986" width="13.54296875" style="86" customWidth="1"/>
    <col min="9987" max="10240" width="11.453125" style="86"/>
    <col min="10241" max="10241" width="44.1796875" style="86" customWidth="1"/>
    <col min="10242" max="10242" width="13.54296875" style="86" customWidth="1"/>
    <col min="10243" max="10496" width="11.453125" style="86"/>
    <col min="10497" max="10497" width="44.1796875" style="86" customWidth="1"/>
    <col min="10498" max="10498" width="13.54296875" style="86" customWidth="1"/>
    <col min="10499" max="10752" width="11.453125" style="86"/>
    <col min="10753" max="10753" width="44.1796875" style="86" customWidth="1"/>
    <col min="10754" max="10754" width="13.54296875" style="86" customWidth="1"/>
    <col min="10755" max="11008" width="11.453125" style="86"/>
    <col min="11009" max="11009" width="44.1796875" style="86" customWidth="1"/>
    <col min="11010" max="11010" width="13.54296875" style="86" customWidth="1"/>
    <col min="11011" max="11264" width="11.453125" style="86"/>
    <col min="11265" max="11265" width="44.1796875" style="86" customWidth="1"/>
    <col min="11266" max="11266" width="13.54296875" style="86" customWidth="1"/>
    <col min="11267" max="11520" width="11.453125" style="86"/>
    <col min="11521" max="11521" width="44.1796875" style="86" customWidth="1"/>
    <col min="11522" max="11522" width="13.54296875" style="86" customWidth="1"/>
    <col min="11523" max="11776" width="11.453125" style="86"/>
    <col min="11777" max="11777" width="44.1796875" style="86" customWidth="1"/>
    <col min="11778" max="11778" width="13.54296875" style="86" customWidth="1"/>
    <col min="11779" max="12032" width="11.453125" style="86"/>
    <col min="12033" max="12033" width="44.1796875" style="86" customWidth="1"/>
    <col min="12034" max="12034" width="13.54296875" style="86" customWidth="1"/>
    <col min="12035" max="12288" width="11.453125" style="86"/>
    <col min="12289" max="12289" width="44.1796875" style="86" customWidth="1"/>
    <col min="12290" max="12290" width="13.54296875" style="86" customWidth="1"/>
    <col min="12291" max="12544" width="11.453125" style="86"/>
    <col min="12545" max="12545" width="44.1796875" style="86" customWidth="1"/>
    <col min="12546" max="12546" width="13.54296875" style="86" customWidth="1"/>
    <col min="12547" max="12800" width="11.453125" style="86"/>
    <col min="12801" max="12801" width="44.1796875" style="86" customWidth="1"/>
    <col min="12802" max="12802" width="13.54296875" style="86" customWidth="1"/>
    <col min="12803" max="13056" width="11.453125" style="86"/>
    <col min="13057" max="13057" width="44.1796875" style="86" customWidth="1"/>
    <col min="13058" max="13058" width="13.54296875" style="86" customWidth="1"/>
    <col min="13059" max="13312" width="11.453125" style="86"/>
    <col min="13313" max="13313" width="44.1796875" style="86" customWidth="1"/>
    <col min="13314" max="13314" width="13.54296875" style="86" customWidth="1"/>
    <col min="13315" max="13568" width="11.453125" style="86"/>
    <col min="13569" max="13569" width="44.1796875" style="86" customWidth="1"/>
    <col min="13570" max="13570" width="13.54296875" style="86" customWidth="1"/>
    <col min="13571" max="13824" width="11.453125" style="86"/>
    <col min="13825" max="13825" width="44.1796875" style="86" customWidth="1"/>
    <col min="13826" max="13826" width="13.54296875" style="86" customWidth="1"/>
    <col min="13827" max="14080" width="11.453125" style="86"/>
    <col min="14081" max="14081" width="44.1796875" style="86" customWidth="1"/>
    <col min="14082" max="14082" width="13.54296875" style="86" customWidth="1"/>
    <col min="14083" max="14336" width="11.453125" style="86"/>
    <col min="14337" max="14337" width="44.1796875" style="86" customWidth="1"/>
    <col min="14338" max="14338" width="13.54296875" style="86" customWidth="1"/>
    <col min="14339" max="14592" width="11.453125" style="86"/>
    <col min="14593" max="14593" width="44.1796875" style="86" customWidth="1"/>
    <col min="14594" max="14594" width="13.54296875" style="86" customWidth="1"/>
    <col min="14595" max="14848" width="11.453125" style="86"/>
    <col min="14849" max="14849" width="44.1796875" style="86" customWidth="1"/>
    <col min="14850" max="14850" width="13.54296875" style="86" customWidth="1"/>
    <col min="14851" max="15104" width="11.453125" style="86"/>
    <col min="15105" max="15105" width="44.1796875" style="86" customWidth="1"/>
    <col min="15106" max="15106" width="13.54296875" style="86" customWidth="1"/>
    <col min="15107" max="15360" width="11.453125" style="86"/>
    <col min="15361" max="15361" width="44.1796875" style="86" customWidth="1"/>
    <col min="15362" max="15362" width="13.54296875" style="86" customWidth="1"/>
    <col min="15363" max="15616" width="11.453125" style="86"/>
    <col min="15617" max="15617" width="44.1796875" style="86" customWidth="1"/>
    <col min="15618" max="15618" width="13.54296875" style="86" customWidth="1"/>
    <col min="15619" max="15872" width="11.453125" style="86"/>
    <col min="15873" max="15873" width="44.1796875" style="86" customWidth="1"/>
    <col min="15874" max="15874" width="13.54296875" style="86" customWidth="1"/>
    <col min="15875" max="16128" width="11.453125" style="86"/>
    <col min="16129" max="16129" width="44.1796875" style="86" customWidth="1"/>
    <col min="16130" max="16130" width="13.54296875" style="86" customWidth="1"/>
    <col min="16131" max="16384" width="11.453125" style="86"/>
  </cols>
  <sheetData>
    <row r="1" spans="1:518" ht="15.5">
      <c r="A1" s="4" t="str">
        <f>'TEMPLATE-III(Série)'!A1</f>
        <v>Date of last update: May 26th, 2026</v>
      </c>
    </row>
    <row r="2" spans="1:518" ht="13.5" thickBot="1"/>
    <row r="3" spans="1:518" s="87" customFormat="1" ht="16.5" thickTop="1" thickBot="1">
      <c r="A3" s="145" t="s">
        <v>232</v>
      </c>
      <c r="BO3" s="189"/>
      <c r="BP3" s="189"/>
      <c r="BQ3" s="189"/>
      <c r="BR3" s="189"/>
    </row>
    <row r="4" spans="1:518" s="89" customFormat="1" ht="14.25" customHeight="1" thickTop="1" thickBot="1">
      <c r="A4" s="304"/>
      <c r="B4" s="304"/>
      <c r="C4" s="190">
        <v>42125</v>
      </c>
      <c r="D4" s="321" t="s">
        <v>336</v>
      </c>
      <c r="E4" s="322"/>
      <c r="F4" s="323"/>
      <c r="G4" s="190">
        <v>42156</v>
      </c>
      <c r="H4" s="321" t="s">
        <v>336</v>
      </c>
      <c r="I4" s="322"/>
      <c r="J4" s="323"/>
      <c r="K4" s="190">
        <v>42186</v>
      </c>
      <c r="L4" s="321" t="s">
        <v>336</v>
      </c>
      <c r="M4" s="322"/>
      <c r="N4" s="323"/>
      <c r="O4" s="190">
        <v>42247</v>
      </c>
      <c r="P4" s="321" t="s">
        <v>336</v>
      </c>
      <c r="Q4" s="322"/>
      <c r="R4" s="323"/>
      <c r="S4" s="190">
        <v>42277</v>
      </c>
      <c r="T4" s="321" t="s">
        <v>336</v>
      </c>
      <c r="U4" s="322"/>
      <c r="V4" s="323"/>
      <c r="W4" s="190">
        <v>42278</v>
      </c>
      <c r="X4" s="321" t="s">
        <v>336</v>
      </c>
      <c r="Y4" s="322"/>
      <c r="Z4" s="323"/>
      <c r="AA4" s="190">
        <v>42309</v>
      </c>
      <c r="AB4" s="321" t="s">
        <v>336</v>
      </c>
      <c r="AC4" s="322"/>
      <c r="AD4" s="323"/>
      <c r="AE4" s="190">
        <v>42339</v>
      </c>
      <c r="AF4" s="321" t="s">
        <v>336</v>
      </c>
      <c r="AG4" s="322"/>
      <c r="AH4" s="323"/>
      <c r="AI4" s="190">
        <v>42400</v>
      </c>
      <c r="AJ4" s="321" t="s">
        <v>336</v>
      </c>
      <c r="AK4" s="322"/>
      <c r="AL4" s="323"/>
      <c r="AM4" s="190">
        <v>42429</v>
      </c>
      <c r="AN4" s="321" t="s">
        <v>336</v>
      </c>
      <c r="AO4" s="322"/>
      <c r="AP4" s="323"/>
      <c r="AQ4" s="190">
        <v>42459</v>
      </c>
      <c r="AR4" s="321" t="s">
        <v>336</v>
      </c>
      <c r="AS4" s="322"/>
      <c r="AT4" s="323"/>
      <c r="AU4" s="190">
        <v>42490</v>
      </c>
      <c r="AV4" s="321" t="s">
        <v>336</v>
      </c>
      <c r="AW4" s="322"/>
      <c r="AX4" s="323"/>
      <c r="AY4" s="190">
        <v>42491</v>
      </c>
      <c r="AZ4" s="321" t="s">
        <v>336</v>
      </c>
      <c r="BA4" s="322"/>
      <c r="BB4" s="323"/>
      <c r="BC4" s="190">
        <v>42522</v>
      </c>
      <c r="BD4" s="321" t="s">
        <v>336</v>
      </c>
      <c r="BE4" s="322"/>
      <c r="BF4" s="323"/>
      <c r="BG4" s="190">
        <v>42552</v>
      </c>
      <c r="BH4" s="321" t="s">
        <v>336</v>
      </c>
      <c r="BI4" s="322"/>
      <c r="BJ4" s="323"/>
      <c r="BK4" s="190">
        <v>42583</v>
      </c>
      <c r="BL4" s="321" t="s">
        <v>336</v>
      </c>
      <c r="BM4" s="322"/>
      <c r="BN4" s="323"/>
      <c r="BO4" s="149">
        <v>42614</v>
      </c>
      <c r="BP4" s="324" t="s">
        <v>336</v>
      </c>
      <c r="BQ4" s="325"/>
      <c r="BR4" s="326"/>
      <c r="BS4" s="149">
        <v>42644</v>
      </c>
      <c r="BT4" s="324" t="s">
        <v>336</v>
      </c>
      <c r="BU4" s="325"/>
      <c r="BV4" s="326"/>
      <c r="BW4" s="149">
        <v>42675</v>
      </c>
      <c r="BX4" s="324" t="s">
        <v>336</v>
      </c>
      <c r="BY4" s="325"/>
      <c r="BZ4" s="326"/>
      <c r="CA4" s="149">
        <v>42706</v>
      </c>
      <c r="CB4" s="324" t="s">
        <v>336</v>
      </c>
      <c r="CC4" s="325"/>
      <c r="CD4" s="326"/>
      <c r="CE4" s="149">
        <v>42737</v>
      </c>
      <c r="CF4" s="324" t="s">
        <v>336</v>
      </c>
      <c r="CG4" s="325"/>
      <c r="CH4" s="326"/>
      <c r="CI4" s="149">
        <v>42768</v>
      </c>
      <c r="CJ4" s="324" t="s">
        <v>336</v>
      </c>
      <c r="CK4" s="325"/>
      <c r="CL4" s="326"/>
      <c r="CM4" s="149">
        <v>42827</v>
      </c>
      <c r="CN4" s="324" t="s">
        <v>336</v>
      </c>
      <c r="CO4" s="325"/>
      <c r="CP4" s="326"/>
      <c r="CQ4" s="149">
        <v>42858</v>
      </c>
      <c r="CR4" s="324" t="s">
        <v>336</v>
      </c>
      <c r="CS4" s="325"/>
      <c r="CT4" s="326"/>
      <c r="CU4" s="149">
        <v>42890</v>
      </c>
      <c r="CV4" s="324" t="s">
        <v>336</v>
      </c>
      <c r="CW4" s="325"/>
      <c r="CX4" s="326"/>
      <c r="CY4" s="149">
        <v>42920</v>
      </c>
      <c r="CZ4" s="324" t="s">
        <v>336</v>
      </c>
      <c r="DA4" s="325"/>
      <c r="DB4" s="326"/>
      <c r="DC4" s="149">
        <v>42952</v>
      </c>
      <c r="DD4" s="327" t="s">
        <v>336</v>
      </c>
      <c r="DE4" s="327"/>
      <c r="DF4" s="327"/>
      <c r="DG4" s="149">
        <v>42984</v>
      </c>
      <c r="DH4" s="327" t="s">
        <v>336</v>
      </c>
      <c r="DI4" s="327"/>
      <c r="DJ4" s="327"/>
      <c r="DK4" s="149">
        <v>43015</v>
      </c>
      <c r="DL4" s="327" t="s">
        <v>336</v>
      </c>
      <c r="DM4" s="327"/>
      <c r="DN4" s="327"/>
      <c r="DO4" s="149">
        <v>43047</v>
      </c>
      <c r="DP4" s="327" t="s">
        <v>336</v>
      </c>
      <c r="DQ4" s="327"/>
      <c r="DR4" s="327"/>
      <c r="DS4" s="149">
        <v>43078</v>
      </c>
      <c r="DT4" s="327" t="s">
        <v>336</v>
      </c>
      <c r="DU4" s="327"/>
      <c r="DV4" s="327"/>
      <c r="DW4" s="149">
        <v>43110</v>
      </c>
      <c r="DX4" s="327" t="s">
        <v>336</v>
      </c>
      <c r="DY4" s="327"/>
      <c r="DZ4" s="327"/>
      <c r="EA4" s="149">
        <v>43142</v>
      </c>
      <c r="EB4" s="327" t="s">
        <v>336</v>
      </c>
      <c r="EC4" s="327"/>
      <c r="ED4" s="327"/>
      <c r="EE4" s="149">
        <v>43171</v>
      </c>
      <c r="EF4" s="327" t="s">
        <v>336</v>
      </c>
      <c r="EG4" s="327"/>
      <c r="EH4" s="327"/>
      <c r="EI4" s="149">
        <v>43203</v>
      </c>
      <c r="EJ4" s="327" t="s">
        <v>336</v>
      </c>
      <c r="EK4" s="327"/>
      <c r="EL4" s="327"/>
      <c r="EM4" s="149">
        <v>43234</v>
      </c>
      <c r="EN4" s="327" t="s">
        <v>336</v>
      </c>
      <c r="EO4" s="327"/>
      <c r="EP4" s="327"/>
      <c r="EQ4" s="149">
        <v>43266</v>
      </c>
      <c r="ER4" s="327" t="s">
        <v>336</v>
      </c>
      <c r="ES4" s="327"/>
      <c r="ET4" s="327"/>
      <c r="EU4" s="149">
        <v>43297</v>
      </c>
      <c r="EV4" s="327" t="s">
        <v>336</v>
      </c>
      <c r="EW4" s="327"/>
      <c r="EX4" s="327"/>
      <c r="EY4" s="149">
        <v>43329</v>
      </c>
      <c r="EZ4" s="327" t="s">
        <v>336</v>
      </c>
      <c r="FA4" s="327"/>
      <c r="FB4" s="327"/>
      <c r="FC4" s="149">
        <v>43361</v>
      </c>
      <c r="FD4" s="327" t="s">
        <v>336</v>
      </c>
      <c r="FE4" s="327"/>
      <c r="FF4" s="327"/>
      <c r="FG4" s="149">
        <v>43392</v>
      </c>
      <c r="FH4" s="327" t="s">
        <v>336</v>
      </c>
      <c r="FI4" s="327"/>
      <c r="FJ4" s="327"/>
      <c r="FK4" s="149">
        <v>43424</v>
      </c>
      <c r="FL4" s="327" t="s">
        <v>336</v>
      </c>
      <c r="FM4" s="327"/>
      <c r="FN4" s="327"/>
      <c r="FO4" s="149">
        <v>43455</v>
      </c>
      <c r="FP4" s="327" t="s">
        <v>336</v>
      </c>
      <c r="FQ4" s="327"/>
      <c r="FR4" s="327"/>
      <c r="FS4" s="149">
        <v>43496</v>
      </c>
      <c r="FT4" s="327" t="s">
        <v>336</v>
      </c>
      <c r="FU4" s="327"/>
      <c r="FV4" s="327"/>
      <c r="FW4" s="149">
        <v>43497</v>
      </c>
      <c r="FX4" s="327" t="s">
        <v>336</v>
      </c>
      <c r="FY4" s="327"/>
      <c r="FZ4" s="327"/>
      <c r="GA4" s="149">
        <v>43526</v>
      </c>
      <c r="GB4" s="327" t="s">
        <v>336</v>
      </c>
      <c r="GC4" s="327"/>
      <c r="GD4" s="327"/>
      <c r="GE4" s="149">
        <v>43558</v>
      </c>
      <c r="GF4" s="327" t="s">
        <v>336</v>
      </c>
      <c r="GG4" s="327"/>
      <c r="GH4" s="327"/>
      <c r="GI4" s="149">
        <v>43589</v>
      </c>
      <c r="GJ4" s="327" t="s">
        <v>336</v>
      </c>
      <c r="GK4" s="327"/>
      <c r="GL4" s="327"/>
      <c r="GM4" s="149">
        <v>43621</v>
      </c>
      <c r="GN4" s="327" t="s">
        <v>336</v>
      </c>
      <c r="GO4" s="327"/>
      <c r="GP4" s="327"/>
      <c r="GQ4" s="149">
        <v>43652</v>
      </c>
      <c r="GR4" s="327" t="s">
        <v>336</v>
      </c>
      <c r="GS4" s="327"/>
      <c r="GT4" s="327"/>
      <c r="GU4" s="149">
        <v>43684</v>
      </c>
      <c r="GV4" s="327" t="s">
        <v>336</v>
      </c>
      <c r="GW4" s="327"/>
      <c r="GX4" s="327"/>
      <c r="GY4" s="149">
        <v>43716</v>
      </c>
      <c r="GZ4" s="327" t="s">
        <v>336</v>
      </c>
      <c r="HA4" s="327"/>
      <c r="HB4" s="327"/>
      <c r="HC4" s="149">
        <v>43747</v>
      </c>
      <c r="HD4" s="327" t="s">
        <v>336</v>
      </c>
      <c r="HE4" s="327"/>
      <c r="HF4" s="327"/>
      <c r="HG4" s="149">
        <v>43779</v>
      </c>
      <c r="HH4" s="327" t="s">
        <v>336</v>
      </c>
      <c r="HI4" s="327"/>
      <c r="HJ4" s="327"/>
      <c r="HK4" s="149">
        <v>43810</v>
      </c>
      <c r="HL4" s="327" t="s">
        <v>336</v>
      </c>
      <c r="HM4" s="327"/>
      <c r="HN4" s="327"/>
      <c r="HO4" s="149">
        <v>43873</v>
      </c>
      <c r="HP4" s="327" t="s">
        <v>336</v>
      </c>
      <c r="HQ4" s="327"/>
      <c r="HR4" s="327"/>
      <c r="HS4" s="149">
        <v>43903</v>
      </c>
      <c r="HT4" s="327" t="s">
        <v>336</v>
      </c>
      <c r="HU4" s="327"/>
      <c r="HV4" s="327"/>
      <c r="HW4" s="149">
        <v>43934</v>
      </c>
      <c r="HX4" s="327" t="s">
        <v>233</v>
      </c>
      <c r="HY4" s="327"/>
      <c r="HZ4" s="327"/>
      <c r="IA4" s="149">
        <v>43965</v>
      </c>
      <c r="IB4" s="327" t="s">
        <v>233</v>
      </c>
      <c r="IC4" s="327"/>
      <c r="ID4" s="327"/>
      <c r="IE4" s="149">
        <v>43997</v>
      </c>
      <c r="IF4" s="327" t="s">
        <v>233</v>
      </c>
      <c r="IG4" s="327"/>
      <c r="IH4" s="327"/>
      <c r="II4" s="149">
        <v>44028</v>
      </c>
      <c r="IJ4" s="327" t="s">
        <v>233</v>
      </c>
      <c r="IK4" s="327"/>
      <c r="IL4" s="327"/>
      <c r="IM4" s="149">
        <v>44060</v>
      </c>
      <c r="IN4" s="327" t="s">
        <v>233</v>
      </c>
      <c r="IO4" s="327"/>
      <c r="IP4" s="327"/>
      <c r="IQ4" s="149">
        <v>44104</v>
      </c>
      <c r="IR4" s="327" t="s">
        <v>233</v>
      </c>
      <c r="IS4" s="327"/>
      <c r="IT4" s="327"/>
      <c r="IU4" s="149">
        <v>44105</v>
      </c>
      <c r="IV4" s="327" t="s">
        <v>233</v>
      </c>
      <c r="IW4" s="327"/>
      <c r="IX4" s="327"/>
      <c r="IY4" s="149">
        <v>44137</v>
      </c>
      <c r="IZ4" s="327" t="s">
        <v>233</v>
      </c>
      <c r="JA4" s="327"/>
      <c r="JB4" s="327"/>
      <c r="JC4" s="191" t="s">
        <v>338</v>
      </c>
      <c r="JD4" s="327" t="s">
        <v>233</v>
      </c>
      <c r="JE4" s="327"/>
      <c r="JF4" s="327"/>
      <c r="JG4" s="149">
        <v>44197</v>
      </c>
      <c r="JH4" s="327" t="s">
        <v>233</v>
      </c>
      <c r="JI4" s="327"/>
      <c r="JJ4" s="327"/>
      <c r="JK4" s="149" t="s">
        <v>339</v>
      </c>
      <c r="JL4" s="327" t="s">
        <v>233</v>
      </c>
      <c r="JM4" s="327"/>
      <c r="JN4" s="327"/>
      <c r="JO4" s="127">
        <v>44256</v>
      </c>
      <c r="JP4" s="327" t="s">
        <v>233</v>
      </c>
      <c r="JQ4" s="327"/>
      <c r="JR4" s="327"/>
      <c r="JS4" s="127">
        <v>44287</v>
      </c>
      <c r="JT4" s="327" t="s">
        <v>233</v>
      </c>
      <c r="JU4" s="327"/>
      <c r="JV4" s="327"/>
      <c r="JW4" s="127">
        <v>44317</v>
      </c>
      <c r="JX4" s="327" t="s">
        <v>233</v>
      </c>
      <c r="JY4" s="327"/>
      <c r="JZ4" s="327"/>
      <c r="KA4" s="127">
        <v>44348</v>
      </c>
      <c r="KB4" s="327" t="s">
        <v>233</v>
      </c>
      <c r="KC4" s="327"/>
      <c r="KD4" s="327"/>
      <c r="KE4" s="127">
        <v>44378</v>
      </c>
      <c r="KF4" s="328" t="s">
        <v>233</v>
      </c>
      <c r="KG4" s="328"/>
      <c r="KH4" s="328"/>
      <c r="KI4" s="127">
        <v>44409</v>
      </c>
      <c r="KJ4" s="328" t="s">
        <v>233</v>
      </c>
      <c r="KK4" s="328"/>
      <c r="KL4" s="328"/>
      <c r="KM4" s="127">
        <v>44440</v>
      </c>
      <c r="KN4" s="328" t="s">
        <v>233</v>
      </c>
      <c r="KO4" s="328"/>
      <c r="KP4" s="328"/>
      <c r="KQ4" s="127">
        <v>44470</v>
      </c>
      <c r="KR4" s="328" t="s">
        <v>233</v>
      </c>
      <c r="KS4" s="328"/>
      <c r="KT4" s="328"/>
      <c r="KU4" s="127">
        <v>44501</v>
      </c>
      <c r="KV4" s="328" t="s">
        <v>233</v>
      </c>
      <c r="KW4" s="328"/>
      <c r="KX4" s="328"/>
      <c r="KY4" s="127">
        <v>44531</v>
      </c>
      <c r="KZ4" s="328" t="s">
        <v>233</v>
      </c>
      <c r="LA4" s="328"/>
      <c r="LB4" s="328"/>
      <c r="LC4" s="127">
        <v>44562</v>
      </c>
      <c r="LD4" s="328" t="s">
        <v>233</v>
      </c>
      <c r="LE4" s="328"/>
      <c r="LF4" s="328"/>
      <c r="LG4" s="127">
        <v>44593</v>
      </c>
      <c r="LH4" s="328" t="s">
        <v>233</v>
      </c>
      <c r="LI4" s="328"/>
      <c r="LJ4" s="328"/>
      <c r="LK4" s="127">
        <v>44621</v>
      </c>
      <c r="LL4" s="328" t="s">
        <v>233</v>
      </c>
      <c r="LM4" s="328"/>
      <c r="LN4" s="328"/>
      <c r="LO4" s="127">
        <v>44652</v>
      </c>
      <c r="LP4" s="328" t="s">
        <v>233</v>
      </c>
      <c r="LQ4" s="328"/>
      <c r="LR4" s="328"/>
      <c r="LS4" s="127">
        <v>44682</v>
      </c>
      <c r="LT4" s="328" t="s">
        <v>233</v>
      </c>
      <c r="LU4" s="328"/>
      <c r="LV4" s="328"/>
      <c r="LW4" s="127">
        <v>44713</v>
      </c>
      <c r="LX4" s="328" t="s">
        <v>233</v>
      </c>
      <c r="LY4" s="328"/>
      <c r="LZ4" s="328"/>
      <c r="MA4" s="127">
        <v>44743</v>
      </c>
      <c r="MB4" s="328" t="s">
        <v>233</v>
      </c>
      <c r="MC4" s="328"/>
      <c r="MD4" s="328"/>
      <c r="ME4" s="127">
        <v>44774</v>
      </c>
      <c r="MF4" s="328" t="s">
        <v>233</v>
      </c>
      <c r="MG4" s="328"/>
      <c r="MH4" s="328"/>
      <c r="MI4" s="127">
        <v>44805</v>
      </c>
      <c r="MJ4" s="328" t="s">
        <v>233</v>
      </c>
      <c r="MK4" s="328"/>
      <c r="ML4" s="328"/>
      <c r="MM4" s="127">
        <v>44835</v>
      </c>
      <c r="MN4" s="328" t="s">
        <v>233</v>
      </c>
      <c r="MO4" s="328"/>
      <c r="MP4" s="328"/>
      <c r="MQ4" s="127">
        <v>44866</v>
      </c>
      <c r="MR4" s="328" t="s">
        <v>233</v>
      </c>
      <c r="MS4" s="328"/>
      <c r="MT4" s="328"/>
      <c r="MU4" s="127">
        <v>44896</v>
      </c>
      <c r="MV4" s="328" t="s">
        <v>233</v>
      </c>
      <c r="MW4" s="328"/>
      <c r="MX4" s="328"/>
      <c r="MY4" s="127">
        <v>44927</v>
      </c>
      <c r="MZ4" s="328" t="s">
        <v>233</v>
      </c>
      <c r="NA4" s="328"/>
      <c r="NB4" s="328"/>
      <c r="NC4" s="127">
        <v>44958</v>
      </c>
      <c r="ND4" s="328" t="s">
        <v>233</v>
      </c>
      <c r="NE4" s="328"/>
      <c r="NF4" s="328"/>
      <c r="NG4" s="127">
        <v>44986</v>
      </c>
      <c r="NH4" s="328" t="s">
        <v>233</v>
      </c>
      <c r="NI4" s="328"/>
      <c r="NJ4" s="328"/>
      <c r="NK4" s="127">
        <v>45017</v>
      </c>
      <c r="NL4" s="328" t="s">
        <v>233</v>
      </c>
      <c r="NM4" s="328"/>
      <c r="NN4" s="328"/>
      <c r="NO4" s="127">
        <v>45047</v>
      </c>
      <c r="NP4" s="328" t="s">
        <v>233</v>
      </c>
      <c r="NQ4" s="328"/>
      <c r="NR4" s="328"/>
      <c r="NS4" s="127">
        <v>45078</v>
      </c>
      <c r="NT4" s="328" t="s">
        <v>233</v>
      </c>
      <c r="NU4" s="328"/>
      <c r="NV4" s="328"/>
      <c r="NW4" s="127">
        <v>45108</v>
      </c>
      <c r="NX4" s="328" t="s">
        <v>233</v>
      </c>
      <c r="NY4" s="328"/>
      <c r="NZ4" s="328"/>
      <c r="OA4" s="127">
        <v>45139</v>
      </c>
      <c r="OB4" s="328" t="s">
        <v>233</v>
      </c>
      <c r="OC4" s="328"/>
      <c r="OD4" s="328"/>
      <c r="OE4" s="127">
        <v>45170</v>
      </c>
      <c r="OF4" s="328" t="s">
        <v>233</v>
      </c>
      <c r="OG4" s="328"/>
      <c r="OH4" s="328"/>
      <c r="OI4" s="127">
        <v>45200</v>
      </c>
      <c r="OJ4" s="328" t="s">
        <v>233</v>
      </c>
      <c r="OK4" s="328"/>
      <c r="OL4" s="328"/>
      <c r="OM4" s="127">
        <v>45231</v>
      </c>
      <c r="ON4" s="328" t="s">
        <v>233</v>
      </c>
      <c r="OO4" s="328"/>
      <c r="OP4" s="328"/>
      <c r="OQ4" s="127">
        <v>45261</v>
      </c>
      <c r="OR4" s="328" t="s">
        <v>233</v>
      </c>
      <c r="OS4" s="328"/>
      <c r="OT4" s="328"/>
      <c r="OU4" s="127">
        <v>45292</v>
      </c>
      <c r="OV4" s="328" t="s">
        <v>233</v>
      </c>
      <c r="OW4" s="328"/>
      <c r="OX4" s="328"/>
      <c r="OY4" s="127">
        <v>45323</v>
      </c>
      <c r="OZ4" s="328" t="s">
        <v>233</v>
      </c>
      <c r="PA4" s="328"/>
      <c r="PB4" s="328"/>
      <c r="PC4" s="127">
        <v>45352</v>
      </c>
      <c r="PD4" s="328" t="s">
        <v>233</v>
      </c>
      <c r="PE4" s="328"/>
      <c r="PF4" s="328"/>
      <c r="PG4" s="127">
        <v>45383</v>
      </c>
      <c r="PH4" s="328" t="s">
        <v>233</v>
      </c>
      <c r="PI4" s="328"/>
      <c r="PJ4" s="328"/>
      <c r="PK4" s="127">
        <v>45413</v>
      </c>
      <c r="PL4" s="328" t="s">
        <v>233</v>
      </c>
      <c r="PM4" s="328"/>
      <c r="PN4" s="328"/>
      <c r="PO4" s="127">
        <v>45444</v>
      </c>
      <c r="PP4" s="328" t="s">
        <v>233</v>
      </c>
      <c r="PQ4" s="328"/>
      <c r="PR4" s="328"/>
      <c r="PS4" s="127">
        <v>45474</v>
      </c>
      <c r="PT4" s="328" t="s">
        <v>233</v>
      </c>
      <c r="PU4" s="328"/>
      <c r="PV4" s="328"/>
      <c r="PW4" s="127">
        <v>45505</v>
      </c>
      <c r="PX4" s="328" t="s">
        <v>233</v>
      </c>
      <c r="PY4" s="328"/>
      <c r="PZ4" s="328"/>
      <c r="QA4" s="127">
        <v>45536</v>
      </c>
      <c r="QB4" s="328" t="s">
        <v>233</v>
      </c>
      <c r="QC4" s="328"/>
      <c r="QD4" s="328"/>
      <c r="QE4" s="127">
        <v>45566</v>
      </c>
      <c r="QF4" s="328" t="s">
        <v>233</v>
      </c>
      <c r="QG4" s="328"/>
      <c r="QH4" s="328"/>
      <c r="QI4" s="101">
        <v>45597</v>
      </c>
      <c r="QJ4" s="305" t="s">
        <v>233</v>
      </c>
      <c r="QK4" s="305"/>
      <c r="QL4" s="305"/>
      <c r="QM4" s="101">
        <v>45627</v>
      </c>
      <c r="QN4" s="305" t="s">
        <v>233</v>
      </c>
      <c r="QO4" s="305"/>
      <c r="QP4" s="305"/>
      <c r="QQ4" s="101">
        <v>45658</v>
      </c>
      <c r="QR4" s="305" t="s">
        <v>233</v>
      </c>
      <c r="QS4" s="305"/>
      <c r="QT4" s="305"/>
      <c r="QU4" s="101">
        <v>45689</v>
      </c>
      <c r="QV4" s="305" t="s">
        <v>233</v>
      </c>
      <c r="QW4" s="305"/>
      <c r="QX4" s="305"/>
      <c r="QY4" s="101">
        <v>45717</v>
      </c>
      <c r="QZ4" s="305" t="s">
        <v>233</v>
      </c>
      <c r="RA4" s="305"/>
      <c r="RB4" s="305"/>
      <c r="RC4" s="101">
        <v>45748</v>
      </c>
      <c r="RD4" s="305" t="s">
        <v>233</v>
      </c>
      <c r="RE4" s="305"/>
      <c r="RF4" s="305"/>
      <c r="RG4" s="101">
        <v>45778</v>
      </c>
      <c r="RH4" s="305" t="s">
        <v>233</v>
      </c>
      <c r="RI4" s="305"/>
      <c r="RJ4" s="305"/>
      <c r="RK4" s="101">
        <v>45809</v>
      </c>
      <c r="RL4" s="305" t="s">
        <v>233</v>
      </c>
      <c r="RM4" s="305"/>
      <c r="RN4" s="305"/>
      <c r="RO4" s="101">
        <v>45839</v>
      </c>
      <c r="RP4" s="305" t="s">
        <v>233</v>
      </c>
      <c r="RQ4" s="305"/>
      <c r="RR4" s="305"/>
      <c r="RS4" s="101">
        <v>45872</v>
      </c>
      <c r="RT4" s="305" t="s">
        <v>233</v>
      </c>
      <c r="RU4" s="305"/>
      <c r="RV4" s="305"/>
      <c r="RW4" s="101">
        <v>45903</v>
      </c>
      <c r="RX4" s="305" t="s">
        <v>233</v>
      </c>
      <c r="RY4" s="305"/>
      <c r="RZ4" s="305"/>
      <c r="SA4" s="101">
        <v>45933</v>
      </c>
      <c r="SB4" s="305" t="s">
        <v>233</v>
      </c>
      <c r="SC4" s="305"/>
      <c r="SD4" s="305"/>
      <c r="SE4" s="101">
        <v>45964</v>
      </c>
      <c r="SF4" s="305" t="s">
        <v>233</v>
      </c>
      <c r="SG4" s="305"/>
      <c r="SH4" s="305"/>
      <c r="SI4" s="101">
        <v>45994</v>
      </c>
      <c r="SJ4" s="305" t="s">
        <v>233</v>
      </c>
      <c r="SK4" s="305"/>
      <c r="SL4" s="305"/>
      <c r="SM4" s="101">
        <v>46025</v>
      </c>
      <c r="SN4" s="305" t="s">
        <v>233</v>
      </c>
      <c r="SO4" s="305"/>
      <c r="SP4" s="305"/>
      <c r="SQ4" s="101">
        <v>46084</v>
      </c>
      <c r="SR4" s="305" t="s">
        <v>233</v>
      </c>
      <c r="SS4" s="305"/>
      <c r="ST4" s="305"/>
      <c r="SU4" s="101">
        <v>46115</v>
      </c>
      <c r="SV4" s="305" t="s">
        <v>233</v>
      </c>
      <c r="SW4" s="305"/>
      <c r="SX4" s="305"/>
    </row>
    <row r="5" spans="1:518" ht="14.25" customHeight="1" thickTop="1" thickBot="1">
      <c r="A5" s="304"/>
      <c r="B5" s="304"/>
      <c r="C5" s="329" t="s">
        <v>70</v>
      </c>
      <c r="D5" s="329" t="s">
        <v>347</v>
      </c>
      <c r="E5" s="329" t="s">
        <v>341</v>
      </c>
      <c r="F5" s="329" t="s">
        <v>342</v>
      </c>
      <c r="G5" s="329" t="s">
        <v>70</v>
      </c>
      <c r="H5" s="329" t="s">
        <v>347</v>
      </c>
      <c r="I5" s="329" t="s">
        <v>341</v>
      </c>
      <c r="J5" s="329" t="s">
        <v>342</v>
      </c>
      <c r="K5" s="329" t="s">
        <v>70</v>
      </c>
      <c r="L5" s="329" t="s">
        <v>347</v>
      </c>
      <c r="M5" s="329" t="s">
        <v>341</v>
      </c>
      <c r="N5" s="329" t="s">
        <v>342</v>
      </c>
      <c r="O5" s="329" t="s">
        <v>70</v>
      </c>
      <c r="P5" s="329" t="s">
        <v>347</v>
      </c>
      <c r="Q5" s="329" t="s">
        <v>341</v>
      </c>
      <c r="R5" s="329" t="s">
        <v>342</v>
      </c>
      <c r="S5" s="329" t="s">
        <v>70</v>
      </c>
      <c r="T5" s="329" t="s">
        <v>347</v>
      </c>
      <c r="U5" s="329" t="s">
        <v>341</v>
      </c>
      <c r="V5" s="329" t="s">
        <v>342</v>
      </c>
      <c r="W5" s="329" t="s">
        <v>70</v>
      </c>
      <c r="X5" s="329" t="s">
        <v>347</v>
      </c>
      <c r="Y5" s="329" t="s">
        <v>341</v>
      </c>
      <c r="Z5" s="329" t="s">
        <v>342</v>
      </c>
      <c r="AA5" s="329" t="s">
        <v>70</v>
      </c>
      <c r="AB5" s="329" t="s">
        <v>347</v>
      </c>
      <c r="AC5" s="329" t="s">
        <v>341</v>
      </c>
      <c r="AD5" s="329" t="s">
        <v>342</v>
      </c>
      <c r="AE5" s="329" t="s">
        <v>70</v>
      </c>
      <c r="AF5" s="329" t="s">
        <v>347</v>
      </c>
      <c r="AG5" s="329" t="s">
        <v>341</v>
      </c>
      <c r="AH5" s="329" t="s">
        <v>342</v>
      </c>
      <c r="AI5" s="329" t="s">
        <v>70</v>
      </c>
      <c r="AJ5" s="329" t="s">
        <v>347</v>
      </c>
      <c r="AK5" s="329" t="s">
        <v>341</v>
      </c>
      <c r="AL5" s="329" t="s">
        <v>342</v>
      </c>
      <c r="AM5" s="329" t="s">
        <v>70</v>
      </c>
      <c r="AN5" s="329" t="s">
        <v>347</v>
      </c>
      <c r="AO5" s="329" t="s">
        <v>341</v>
      </c>
      <c r="AP5" s="329" t="s">
        <v>342</v>
      </c>
      <c r="AQ5" s="329" t="s">
        <v>70</v>
      </c>
      <c r="AR5" s="329" t="s">
        <v>347</v>
      </c>
      <c r="AS5" s="329" t="s">
        <v>341</v>
      </c>
      <c r="AT5" s="329" t="s">
        <v>342</v>
      </c>
      <c r="AU5" s="329" t="s">
        <v>70</v>
      </c>
      <c r="AV5" s="329" t="s">
        <v>347</v>
      </c>
      <c r="AW5" s="329" t="s">
        <v>341</v>
      </c>
      <c r="AX5" s="329" t="s">
        <v>342</v>
      </c>
      <c r="AY5" s="329" t="s">
        <v>70</v>
      </c>
      <c r="AZ5" s="329" t="s">
        <v>347</v>
      </c>
      <c r="BA5" s="329" t="s">
        <v>341</v>
      </c>
      <c r="BB5" s="329" t="s">
        <v>342</v>
      </c>
      <c r="BC5" s="329" t="s">
        <v>70</v>
      </c>
      <c r="BD5" s="329" t="s">
        <v>347</v>
      </c>
      <c r="BE5" s="329" t="s">
        <v>341</v>
      </c>
      <c r="BF5" s="329" t="s">
        <v>342</v>
      </c>
      <c r="BG5" s="329" t="s">
        <v>70</v>
      </c>
      <c r="BH5" s="329" t="s">
        <v>347</v>
      </c>
      <c r="BI5" s="329" t="s">
        <v>341</v>
      </c>
      <c r="BJ5" s="329" t="s">
        <v>342</v>
      </c>
      <c r="BK5" s="329" t="s">
        <v>70</v>
      </c>
      <c r="BL5" s="329" t="s">
        <v>347</v>
      </c>
      <c r="BM5" s="329" t="s">
        <v>341</v>
      </c>
      <c r="BN5" s="329" t="s">
        <v>342</v>
      </c>
      <c r="BO5" s="331" t="s">
        <v>70</v>
      </c>
      <c r="BP5" s="331" t="s">
        <v>347</v>
      </c>
      <c r="BQ5" s="331" t="s">
        <v>341</v>
      </c>
      <c r="BR5" s="331" t="s">
        <v>342</v>
      </c>
      <c r="BS5" s="331" t="s">
        <v>70</v>
      </c>
      <c r="BT5" s="331" t="s">
        <v>347</v>
      </c>
      <c r="BU5" s="331" t="s">
        <v>341</v>
      </c>
      <c r="BV5" s="331" t="s">
        <v>342</v>
      </c>
      <c r="BW5" s="331" t="s">
        <v>70</v>
      </c>
      <c r="BX5" s="331" t="s">
        <v>347</v>
      </c>
      <c r="BY5" s="331" t="s">
        <v>341</v>
      </c>
      <c r="BZ5" s="331" t="s">
        <v>342</v>
      </c>
      <c r="CA5" s="331" t="s">
        <v>70</v>
      </c>
      <c r="CB5" s="331" t="s">
        <v>347</v>
      </c>
      <c r="CC5" s="331" t="s">
        <v>341</v>
      </c>
      <c r="CD5" s="331" t="s">
        <v>342</v>
      </c>
      <c r="CE5" s="331" t="s">
        <v>70</v>
      </c>
      <c r="CF5" s="331" t="s">
        <v>347</v>
      </c>
      <c r="CG5" s="331" t="s">
        <v>341</v>
      </c>
      <c r="CH5" s="331" t="s">
        <v>342</v>
      </c>
      <c r="CI5" s="331" t="s">
        <v>70</v>
      </c>
      <c r="CJ5" s="331" t="s">
        <v>347</v>
      </c>
      <c r="CK5" s="331" t="s">
        <v>341</v>
      </c>
      <c r="CL5" s="331" t="s">
        <v>342</v>
      </c>
      <c r="CM5" s="331" t="s">
        <v>70</v>
      </c>
      <c r="CN5" s="331" t="s">
        <v>347</v>
      </c>
      <c r="CO5" s="331" t="s">
        <v>341</v>
      </c>
      <c r="CP5" s="331" t="s">
        <v>342</v>
      </c>
      <c r="CQ5" s="331" t="s">
        <v>70</v>
      </c>
      <c r="CR5" s="331" t="s">
        <v>347</v>
      </c>
      <c r="CS5" s="331" t="s">
        <v>341</v>
      </c>
      <c r="CT5" s="331" t="s">
        <v>342</v>
      </c>
      <c r="CU5" s="331" t="s">
        <v>70</v>
      </c>
      <c r="CV5" s="331" t="s">
        <v>347</v>
      </c>
      <c r="CW5" s="331" t="s">
        <v>341</v>
      </c>
      <c r="CX5" s="331" t="s">
        <v>342</v>
      </c>
      <c r="CY5" s="331" t="s">
        <v>70</v>
      </c>
      <c r="CZ5" s="331" t="s">
        <v>347</v>
      </c>
      <c r="DA5" s="331" t="s">
        <v>341</v>
      </c>
      <c r="DB5" s="331" t="s">
        <v>342</v>
      </c>
      <c r="DC5" s="333" t="s">
        <v>70</v>
      </c>
      <c r="DD5" s="333" t="s">
        <v>347</v>
      </c>
      <c r="DE5" s="333" t="s">
        <v>341</v>
      </c>
      <c r="DF5" s="333" t="s">
        <v>342</v>
      </c>
      <c r="DG5" s="333" t="s">
        <v>70</v>
      </c>
      <c r="DH5" s="333" t="s">
        <v>347</v>
      </c>
      <c r="DI5" s="333" t="s">
        <v>341</v>
      </c>
      <c r="DJ5" s="333" t="s">
        <v>342</v>
      </c>
      <c r="DK5" s="333" t="s">
        <v>70</v>
      </c>
      <c r="DL5" s="333" t="s">
        <v>347</v>
      </c>
      <c r="DM5" s="333" t="s">
        <v>341</v>
      </c>
      <c r="DN5" s="333" t="s">
        <v>342</v>
      </c>
      <c r="DO5" s="333" t="s">
        <v>70</v>
      </c>
      <c r="DP5" s="333" t="s">
        <v>347</v>
      </c>
      <c r="DQ5" s="333" t="s">
        <v>341</v>
      </c>
      <c r="DR5" s="333" t="s">
        <v>342</v>
      </c>
      <c r="DS5" s="333" t="s">
        <v>70</v>
      </c>
      <c r="DT5" s="333" t="s">
        <v>347</v>
      </c>
      <c r="DU5" s="333" t="s">
        <v>341</v>
      </c>
      <c r="DV5" s="333" t="s">
        <v>342</v>
      </c>
      <c r="DW5" s="333" t="s">
        <v>70</v>
      </c>
      <c r="DX5" s="333" t="s">
        <v>347</v>
      </c>
      <c r="DY5" s="333" t="s">
        <v>341</v>
      </c>
      <c r="DZ5" s="333" t="s">
        <v>342</v>
      </c>
      <c r="EA5" s="333" t="s">
        <v>70</v>
      </c>
      <c r="EB5" s="333" t="s">
        <v>347</v>
      </c>
      <c r="EC5" s="333" t="s">
        <v>341</v>
      </c>
      <c r="ED5" s="333" t="s">
        <v>342</v>
      </c>
      <c r="EE5" s="333" t="s">
        <v>70</v>
      </c>
      <c r="EF5" s="333" t="s">
        <v>347</v>
      </c>
      <c r="EG5" s="333" t="s">
        <v>341</v>
      </c>
      <c r="EH5" s="333" t="s">
        <v>342</v>
      </c>
      <c r="EI5" s="333" t="s">
        <v>70</v>
      </c>
      <c r="EJ5" s="333" t="s">
        <v>347</v>
      </c>
      <c r="EK5" s="333" t="s">
        <v>341</v>
      </c>
      <c r="EL5" s="333" t="s">
        <v>342</v>
      </c>
      <c r="EM5" s="333" t="s">
        <v>70</v>
      </c>
      <c r="EN5" s="333" t="s">
        <v>347</v>
      </c>
      <c r="EO5" s="333" t="s">
        <v>341</v>
      </c>
      <c r="EP5" s="333" t="s">
        <v>342</v>
      </c>
      <c r="EQ5" s="333" t="s">
        <v>70</v>
      </c>
      <c r="ER5" s="333" t="s">
        <v>347</v>
      </c>
      <c r="ES5" s="333" t="s">
        <v>341</v>
      </c>
      <c r="ET5" s="333" t="s">
        <v>342</v>
      </c>
      <c r="EU5" s="333" t="s">
        <v>70</v>
      </c>
      <c r="EV5" s="333" t="s">
        <v>347</v>
      </c>
      <c r="EW5" s="333" t="s">
        <v>341</v>
      </c>
      <c r="EX5" s="333" t="s">
        <v>342</v>
      </c>
      <c r="EY5" s="333" t="s">
        <v>70</v>
      </c>
      <c r="EZ5" s="333" t="s">
        <v>347</v>
      </c>
      <c r="FA5" s="333" t="s">
        <v>341</v>
      </c>
      <c r="FB5" s="333" t="s">
        <v>342</v>
      </c>
      <c r="FC5" s="333" t="s">
        <v>70</v>
      </c>
      <c r="FD5" s="333" t="s">
        <v>347</v>
      </c>
      <c r="FE5" s="333" t="s">
        <v>341</v>
      </c>
      <c r="FF5" s="333" t="s">
        <v>342</v>
      </c>
      <c r="FG5" s="333" t="s">
        <v>70</v>
      </c>
      <c r="FH5" s="333" t="s">
        <v>347</v>
      </c>
      <c r="FI5" s="333" t="s">
        <v>341</v>
      </c>
      <c r="FJ5" s="333" t="s">
        <v>342</v>
      </c>
      <c r="FK5" s="333" t="s">
        <v>70</v>
      </c>
      <c r="FL5" s="333" t="s">
        <v>347</v>
      </c>
      <c r="FM5" s="333" t="s">
        <v>341</v>
      </c>
      <c r="FN5" s="333" t="s">
        <v>342</v>
      </c>
      <c r="FO5" s="333" t="s">
        <v>70</v>
      </c>
      <c r="FP5" s="333" t="s">
        <v>347</v>
      </c>
      <c r="FQ5" s="333" t="s">
        <v>341</v>
      </c>
      <c r="FR5" s="333" t="s">
        <v>342</v>
      </c>
      <c r="FS5" s="333" t="s">
        <v>70</v>
      </c>
      <c r="FT5" s="333" t="s">
        <v>347</v>
      </c>
      <c r="FU5" s="333" t="s">
        <v>341</v>
      </c>
      <c r="FV5" s="333" t="s">
        <v>342</v>
      </c>
      <c r="FW5" s="333" t="s">
        <v>70</v>
      </c>
      <c r="FX5" s="333" t="s">
        <v>347</v>
      </c>
      <c r="FY5" s="333" t="s">
        <v>341</v>
      </c>
      <c r="FZ5" s="333" t="s">
        <v>342</v>
      </c>
      <c r="GA5" s="333" t="s">
        <v>70</v>
      </c>
      <c r="GB5" s="333" t="s">
        <v>347</v>
      </c>
      <c r="GC5" s="333" t="s">
        <v>341</v>
      </c>
      <c r="GD5" s="333" t="s">
        <v>342</v>
      </c>
      <c r="GE5" s="333" t="s">
        <v>70</v>
      </c>
      <c r="GF5" s="333" t="s">
        <v>347</v>
      </c>
      <c r="GG5" s="333" t="s">
        <v>341</v>
      </c>
      <c r="GH5" s="333" t="s">
        <v>342</v>
      </c>
      <c r="GI5" s="333" t="s">
        <v>70</v>
      </c>
      <c r="GJ5" s="333" t="s">
        <v>347</v>
      </c>
      <c r="GK5" s="333" t="s">
        <v>341</v>
      </c>
      <c r="GL5" s="333" t="s">
        <v>342</v>
      </c>
      <c r="GM5" s="333" t="s">
        <v>70</v>
      </c>
      <c r="GN5" s="333" t="s">
        <v>347</v>
      </c>
      <c r="GO5" s="333" t="s">
        <v>341</v>
      </c>
      <c r="GP5" s="333" t="s">
        <v>342</v>
      </c>
      <c r="GQ5" s="333" t="s">
        <v>70</v>
      </c>
      <c r="GR5" s="333" t="s">
        <v>347</v>
      </c>
      <c r="GS5" s="333" t="s">
        <v>341</v>
      </c>
      <c r="GT5" s="333" t="s">
        <v>342</v>
      </c>
      <c r="GU5" s="333" t="s">
        <v>70</v>
      </c>
      <c r="GV5" s="333" t="s">
        <v>347</v>
      </c>
      <c r="GW5" s="333" t="s">
        <v>341</v>
      </c>
      <c r="GX5" s="333" t="s">
        <v>342</v>
      </c>
      <c r="GY5" s="333" t="s">
        <v>70</v>
      </c>
      <c r="GZ5" s="333" t="s">
        <v>347</v>
      </c>
      <c r="HA5" s="333" t="s">
        <v>341</v>
      </c>
      <c r="HB5" s="333" t="s">
        <v>342</v>
      </c>
      <c r="HC5" s="333" t="s">
        <v>70</v>
      </c>
      <c r="HD5" s="333" t="s">
        <v>347</v>
      </c>
      <c r="HE5" s="333" t="s">
        <v>341</v>
      </c>
      <c r="HF5" s="333" t="s">
        <v>342</v>
      </c>
      <c r="HG5" s="333" t="s">
        <v>70</v>
      </c>
      <c r="HH5" s="333" t="s">
        <v>347</v>
      </c>
      <c r="HI5" s="333" t="s">
        <v>341</v>
      </c>
      <c r="HJ5" s="333" t="s">
        <v>342</v>
      </c>
      <c r="HK5" s="333" t="s">
        <v>70</v>
      </c>
      <c r="HL5" s="333" t="s">
        <v>347</v>
      </c>
      <c r="HM5" s="333" t="s">
        <v>341</v>
      </c>
      <c r="HN5" s="333" t="s">
        <v>342</v>
      </c>
      <c r="HO5" s="333" t="s">
        <v>70</v>
      </c>
      <c r="HP5" s="333" t="s">
        <v>347</v>
      </c>
      <c r="HQ5" s="333" t="s">
        <v>341</v>
      </c>
      <c r="HR5" s="333" t="s">
        <v>342</v>
      </c>
      <c r="HS5" s="333" t="s">
        <v>70</v>
      </c>
      <c r="HT5" s="333" t="s">
        <v>347</v>
      </c>
      <c r="HU5" s="333" t="s">
        <v>341</v>
      </c>
      <c r="HV5" s="333" t="s">
        <v>342</v>
      </c>
      <c r="HW5" s="333" t="s">
        <v>70</v>
      </c>
      <c r="HX5" s="327" t="s">
        <v>234</v>
      </c>
      <c r="HY5" s="327" t="s">
        <v>235</v>
      </c>
      <c r="HZ5" s="327" t="s">
        <v>236</v>
      </c>
      <c r="IA5" s="333" t="s">
        <v>70</v>
      </c>
      <c r="IB5" s="327" t="s">
        <v>234</v>
      </c>
      <c r="IC5" s="327" t="s">
        <v>235</v>
      </c>
      <c r="ID5" s="327" t="s">
        <v>236</v>
      </c>
      <c r="IE5" s="333" t="s">
        <v>70</v>
      </c>
      <c r="IF5" s="327" t="s">
        <v>234</v>
      </c>
      <c r="IG5" s="327" t="s">
        <v>235</v>
      </c>
      <c r="IH5" s="327" t="s">
        <v>236</v>
      </c>
      <c r="II5" s="333" t="s">
        <v>70</v>
      </c>
      <c r="IJ5" s="327" t="s">
        <v>234</v>
      </c>
      <c r="IK5" s="327" t="s">
        <v>235</v>
      </c>
      <c r="IL5" s="327" t="s">
        <v>236</v>
      </c>
      <c r="IM5" s="333" t="s">
        <v>70</v>
      </c>
      <c r="IN5" s="327" t="s">
        <v>234</v>
      </c>
      <c r="IO5" s="327" t="s">
        <v>235</v>
      </c>
      <c r="IP5" s="327" t="s">
        <v>236</v>
      </c>
      <c r="IQ5" s="333" t="s">
        <v>70</v>
      </c>
      <c r="IR5" s="327" t="s">
        <v>234</v>
      </c>
      <c r="IS5" s="327" t="s">
        <v>235</v>
      </c>
      <c r="IT5" s="327" t="s">
        <v>236</v>
      </c>
      <c r="IU5" s="333" t="s">
        <v>70</v>
      </c>
      <c r="IV5" s="327" t="s">
        <v>234</v>
      </c>
      <c r="IW5" s="327" t="s">
        <v>235</v>
      </c>
      <c r="IX5" s="327" t="s">
        <v>236</v>
      </c>
      <c r="IY5" s="333" t="s">
        <v>70</v>
      </c>
      <c r="IZ5" s="327" t="s">
        <v>234</v>
      </c>
      <c r="JA5" s="327" t="s">
        <v>235</v>
      </c>
      <c r="JB5" s="327" t="s">
        <v>236</v>
      </c>
      <c r="JC5" s="327" t="s">
        <v>70</v>
      </c>
      <c r="JD5" s="327" t="s">
        <v>234</v>
      </c>
      <c r="JE5" s="327" t="s">
        <v>235</v>
      </c>
      <c r="JF5" s="327" t="s">
        <v>236</v>
      </c>
      <c r="JG5" s="333" t="s">
        <v>70</v>
      </c>
      <c r="JH5" s="327" t="s">
        <v>234</v>
      </c>
      <c r="JI5" s="327" t="s">
        <v>235</v>
      </c>
      <c r="JJ5" s="327" t="s">
        <v>236</v>
      </c>
      <c r="JK5" s="333" t="s">
        <v>70</v>
      </c>
      <c r="JL5" s="327" t="s">
        <v>234</v>
      </c>
      <c r="JM5" s="327" t="s">
        <v>235</v>
      </c>
      <c r="JN5" s="327" t="s">
        <v>236</v>
      </c>
      <c r="JO5" s="333" t="s">
        <v>70</v>
      </c>
      <c r="JP5" s="327" t="s">
        <v>234</v>
      </c>
      <c r="JQ5" s="327" t="s">
        <v>235</v>
      </c>
      <c r="JR5" s="327" t="s">
        <v>236</v>
      </c>
      <c r="JS5" s="333" t="s">
        <v>70</v>
      </c>
      <c r="JT5" s="327" t="s">
        <v>234</v>
      </c>
      <c r="JU5" s="327" t="s">
        <v>235</v>
      </c>
      <c r="JV5" s="327" t="s">
        <v>236</v>
      </c>
      <c r="JW5" s="333" t="s">
        <v>70</v>
      </c>
      <c r="JX5" s="327" t="s">
        <v>234</v>
      </c>
      <c r="JY5" s="327" t="s">
        <v>235</v>
      </c>
      <c r="JZ5" s="327" t="s">
        <v>236</v>
      </c>
      <c r="KA5" s="333" t="s">
        <v>70</v>
      </c>
      <c r="KB5" s="327" t="s">
        <v>234</v>
      </c>
      <c r="KC5" s="327" t="s">
        <v>235</v>
      </c>
      <c r="KD5" s="327" t="s">
        <v>236</v>
      </c>
      <c r="KE5" s="328" t="s">
        <v>70</v>
      </c>
      <c r="KF5" s="328" t="s">
        <v>234</v>
      </c>
      <c r="KG5" s="328" t="s">
        <v>235</v>
      </c>
      <c r="KH5" s="328" t="s">
        <v>236</v>
      </c>
      <c r="KI5" s="328" t="s">
        <v>70</v>
      </c>
      <c r="KJ5" s="328" t="s">
        <v>234</v>
      </c>
      <c r="KK5" s="328" t="s">
        <v>235</v>
      </c>
      <c r="KL5" s="328" t="s">
        <v>236</v>
      </c>
      <c r="KM5" s="328" t="s">
        <v>70</v>
      </c>
      <c r="KN5" s="328" t="s">
        <v>234</v>
      </c>
      <c r="KO5" s="328" t="s">
        <v>235</v>
      </c>
      <c r="KP5" s="328" t="s">
        <v>236</v>
      </c>
      <c r="KQ5" s="328" t="s">
        <v>70</v>
      </c>
      <c r="KR5" s="328" t="s">
        <v>234</v>
      </c>
      <c r="KS5" s="328" t="s">
        <v>235</v>
      </c>
      <c r="KT5" s="328" t="s">
        <v>236</v>
      </c>
      <c r="KU5" s="328" t="s">
        <v>70</v>
      </c>
      <c r="KV5" s="328" t="s">
        <v>234</v>
      </c>
      <c r="KW5" s="328" t="s">
        <v>235</v>
      </c>
      <c r="KX5" s="328" t="s">
        <v>236</v>
      </c>
      <c r="KY5" s="328" t="s">
        <v>70</v>
      </c>
      <c r="KZ5" s="328" t="s">
        <v>234</v>
      </c>
      <c r="LA5" s="328" t="s">
        <v>235</v>
      </c>
      <c r="LB5" s="328" t="s">
        <v>236</v>
      </c>
      <c r="LC5" s="328" t="s">
        <v>70</v>
      </c>
      <c r="LD5" s="328" t="s">
        <v>234</v>
      </c>
      <c r="LE5" s="328" t="s">
        <v>235</v>
      </c>
      <c r="LF5" s="328" t="s">
        <v>236</v>
      </c>
      <c r="LG5" s="328" t="s">
        <v>70</v>
      </c>
      <c r="LH5" s="328" t="s">
        <v>234</v>
      </c>
      <c r="LI5" s="328" t="s">
        <v>235</v>
      </c>
      <c r="LJ5" s="328" t="s">
        <v>236</v>
      </c>
      <c r="LK5" s="328" t="s">
        <v>70</v>
      </c>
      <c r="LL5" s="328" t="s">
        <v>234</v>
      </c>
      <c r="LM5" s="328" t="s">
        <v>235</v>
      </c>
      <c r="LN5" s="328" t="s">
        <v>236</v>
      </c>
      <c r="LO5" s="328" t="s">
        <v>70</v>
      </c>
      <c r="LP5" s="328" t="s">
        <v>234</v>
      </c>
      <c r="LQ5" s="328" t="s">
        <v>235</v>
      </c>
      <c r="LR5" s="328" t="s">
        <v>236</v>
      </c>
      <c r="LS5" s="328" t="s">
        <v>70</v>
      </c>
      <c r="LT5" s="328" t="s">
        <v>234</v>
      </c>
      <c r="LU5" s="328" t="s">
        <v>235</v>
      </c>
      <c r="LV5" s="328" t="s">
        <v>236</v>
      </c>
      <c r="LW5" s="328" t="s">
        <v>70</v>
      </c>
      <c r="LX5" s="328" t="s">
        <v>234</v>
      </c>
      <c r="LY5" s="328" t="s">
        <v>235</v>
      </c>
      <c r="LZ5" s="328" t="s">
        <v>236</v>
      </c>
      <c r="MA5" s="328" t="s">
        <v>70</v>
      </c>
      <c r="MB5" s="328" t="s">
        <v>234</v>
      </c>
      <c r="MC5" s="328" t="s">
        <v>235</v>
      </c>
      <c r="MD5" s="328" t="s">
        <v>236</v>
      </c>
      <c r="ME5" s="328" t="s">
        <v>70</v>
      </c>
      <c r="MF5" s="328" t="s">
        <v>234</v>
      </c>
      <c r="MG5" s="328" t="s">
        <v>235</v>
      </c>
      <c r="MH5" s="328" t="s">
        <v>236</v>
      </c>
      <c r="MI5" s="328" t="s">
        <v>70</v>
      </c>
      <c r="MJ5" s="328" t="s">
        <v>234</v>
      </c>
      <c r="MK5" s="328" t="s">
        <v>235</v>
      </c>
      <c r="ML5" s="328" t="s">
        <v>236</v>
      </c>
      <c r="MM5" s="328" t="s">
        <v>70</v>
      </c>
      <c r="MN5" s="328" t="s">
        <v>234</v>
      </c>
      <c r="MO5" s="328" t="s">
        <v>235</v>
      </c>
      <c r="MP5" s="328" t="s">
        <v>236</v>
      </c>
      <c r="MQ5" s="328" t="s">
        <v>70</v>
      </c>
      <c r="MR5" s="328" t="s">
        <v>234</v>
      </c>
      <c r="MS5" s="328" t="s">
        <v>235</v>
      </c>
      <c r="MT5" s="328" t="s">
        <v>236</v>
      </c>
      <c r="MU5" s="328" t="s">
        <v>70</v>
      </c>
      <c r="MV5" s="328" t="s">
        <v>234</v>
      </c>
      <c r="MW5" s="328" t="s">
        <v>235</v>
      </c>
      <c r="MX5" s="328" t="s">
        <v>236</v>
      </c>
      <c r="MY5" s="328" t="s">
        <v>70</v>
      </c>
      <c r="MZ5" s="328" t="s">
        <v>234</v>
      </c>
      <c r="NA5" s="328" t="s">
        <v>235</v>
      </c>
      <c r="NB5" s="328" t="s">
        <v>236</v>
      </c>
      <c r="NC5" s="328" t="s">
        <v>70</v>
      </c>
      <c r="ND5" s="328" t="s">
        <v>234</v>
      </c>
      <c r="NE5" s="328" t="s">
        <v>235</v>
      </c>
      <c r="NF5" s="328" t="s">
        <v>236</v>
      </c>
      <c r="NG5" s="328" t="s">
        <v>70</v>
      </c>
      <c r="NH5" s="328" t="s">
        <v>234</v>
      </c>
      <c r="NI5" s="328" t="s">
        <v>235</v>
      </c>
      <c r="NJ5" s="328" t="s">
        <v>236</v>
      </c>
      <c r="NK5" s="328" t="s">
        <v>70</v>
      </c>
      <c r="NL5" s="328" t="s">
        <v>234</v>
      </c>
      <c r="NM5" s="328" t="s">
        <v>235</v>
      </c>
      <c r="NN5" s="328" t="s">
        <v>236</v>
      </c>
      <c r="NO5" s="328" t="s">
        <v>70</v>
      </c>
      <c r="NP5" s="328" t="s">
        <v>234</v>
      </c>
      <c r="NQ5" s="328" t="s">
        <v>235</v>
      </c>
      <c r="NR5" s="328" t="s">
        <v>236</v>
      </c>
      <c r="NS5" s="328" t="s">
        <v>70</v>
      </c>
      <c r="NT5" s="328" t="s">
        <v>234</v>
      </c>
      <c r="NU5" s="328" t="s">
        <v>235</v>
      </c>
      <c r="NV5" s="328" t="s">
        <v>236</v>
      </c>
      <c r="NW5" s="328" t="s">
        <v>70</v>
      </c>
      <c r="NX5" s="328" t="s">
        <v>234</v>
      </c>
      <c r="NY5" s="328" t="s">
        <v>235</v>
      </c>
      <c r="NZ5" s="328" t="s">
        <v>236</v>
      </c>
      <c r="OA5" s="328" t="s">
        <v>70</v>
      </c>
      <c r="OB5" s="328" t="s">
        <v>234</v>
      </c>
      <c r="OC5" s="328" t="s">
        <v>235</v>
      </c>
      <c r="OD5" s="328" t="s">
        <v>236</v>
      </c>
      <c r="OE5" s="328" t="s">
        <v>70</v>
      </c>
      <c r="OF5" s="328" t="s">
        <v>234</v>
      </c>
      <c r="OG5" s="328" t="s">
        <v>235</v>
      </c>
      <c r="OH5" s="328" t="s">
        <v>236</v>
      </c>
      <c r="OI5" s="328" t="s">
        <v>70</v>
      </c>
      <c r="OJ5" s="328" t="s">
        <v>234</v>
      </c>
      <c r="OK5" s="328" t="s">
        <v>235</v>
      </c>
      <c r="OL5" s="328" t="s">
        <v>236</v>
      </c>
      <c r="OM5" s="328" t="s">
        <v>70</v>
      </c>
      <c r="ON5" s="328" t="s">
        <v>234</v>
      </c>
      <c r="OO5" s="328" t="s">
        <v>235</v>
      </c>
      <c r="OP5" s="328" t="s">
        <v>236</v>
      </c>
      <c r="OQ5" s="328" t="s">
        <v>70</v>
      </c>
      <c r="OR5" s="328" t="s">
        <v>234</v>
      </c>
      <c r="OS5" s="328" t="s">
        <v>235</v>
      </c>
      <c r="OT5" s="328" t="s">
        <v>236</v>
      </c>
      <c r="OU5" s="328" t="s">
        <v>70</v>
      </c>
      <c r="OV5" s="328" t="s">
        <v>234</v>
      </c>
      <c r="OW5" s="328" t="s">
        <v>235</v>
      </c>
      <c r="OX5" s="328" t="s">
        <v>236</v>
      </c>
      <c r="OY5" s="328" t="s">
        <v>70</v>
      </c>
      <c r="OZ5" s="328" t="s">
        <v>234</v>
      </c>
      <c r="PA5" s="328" t="s">
        <v>235</v>
      </c>
      <c r="PB5" s="328" t="s">
        <v>236</v>
      </c>
      <c r="PC5" s="328" t="s">
        <v>70</v>
      </c>
      <c r="PD5" s="328" t="s">
        <v>234</v>
      </c>
      <c r="PE5" s="328" t="s">
        <v>235</v>
      </c>
      <c r="PF5" s="328" t="s">
        <v>236</v>
      </c>
      <c r="PG5" s="328" t="s">
        <v>70</v>
      </c>
      <c r="PH5" s="328" t="s">
        <v>234</v>
      </c>
      <c r="PI5" s="328" t="s">
        <v>235</v>
      </c>
      <c r="PJ5" s="328" t="s">
        <v>236</v>
      </c>
      <c r="PK5" s="328" t="s">
        <v>70</v>
      </c>
      <c r="PL5" s="328" t="s">
        <v>234</v>
      </c>
      <c r="PM5" s="328" t="s">
        <v>235</v>
      </c>
      <c r="PN5" s="328" t="s">
        <v>236</v>
      </c>
      <c r="PO5" s="328" t="s">
        <v>70</v>
      </c>
      <c r="PP5" s="328" t="s">
        <v>234</v>
      </c>
      <c r="PQ5" s="328" t="s">
        <v>235</v>
      </c>
      <c r="PR5" s="328" t="s">
        <v>236</v>
      </c>
      <c r="PS5" s="328" t="s">
        <v>70</v>
      </c>
      <c r="PT5" s="328" t="s">
        <v>234</v>
      </c>
      <c r="PU5" s="328" t="s">
        <v>235</v>
      </c>
      <c r="PV5" s="328" t="s">
        <v>236</v>
      </c>
      <c r="PW5" s="328" t="s">
        <v>70</v>
      </c>
      <c r="PX5" s="328" t="s">
        <v>234</v>
      </c>
      <c r="PY5" s="328" t="s">
        <v>235</v>
      </c>
      <c r="PZ5" s="328" t="s">
        <v>236</v>
      </c>
      <c r="QA5" s="328" t="s">
        <v>70</v>
      </c>
      <c r="QB5" s="328" t="s">
        <v>234</v>
      </c>
      <c r="QC5" s="328" t="s">
        <v>235</v>
      </c>
      <c r="QD5" s="328" t="s">
        <v>236</v>
      </c>
      <c r="QE5" s="328" t="s">
        <v>70</v>
      </c>
      <c r="QF5" s="328" t="s">
        <v>234</v>
      </c>
      <c r="QG5" s="328" t="s">
        <v>235</v>
      </c>
      <c r="QH5" s="328" t="s">
        <v>236</v>
      </c>
      <c r="QI5" s="305" t="s">
        <v>70</v>
      </c>
      <c r="QJ5" s="305" t="s">
        <v>234</v>
      </c>
      <c r="QK5" s="305" t="s">
        <v>235</v>
      </c>
      <c r="QL5" s="305" t="s">
        <v>236</v>
      </c>
      <c r="QM5" s="305" t="s">
        <v>70</v>
      </c>
      <c r="QN5" s="305" t="s">
        <v>234</v>
      </c>
      <c r="QO5" s="305" t="s">
        <v>235</v>
      </c>
      <c r="QP5" s="305" t="s">
        <v>236</v>
      </c>
      <c r="QQ5" s="305" t="s">
        <v>70</v>
      </c>
      <c r="QR5" s="305" t="s">
        <v>234</v>
      </c>
      <c r="QS5" s="305" t="s">
        <v>235</v>
      </c>
      <c r="QT5" s="305" t="s">
        <v>236</v>
      </c>
      <c r="QU5" s="305" t="s">
        <v>70</v>
      </c>
      <c r="QV5" s="305" t="s">
        <v>234</v>
      </c>
      <c r="QW5" s="305" t="s">
        <v>235</v>
      </c>
      <c r="QX5" s="305" t="s">
        <v>236</v>
      </c>
      <c r="QY5" s="305" t="s">
        <v>70</v>
      </c>
      <c r="QZ5" s="305" t="s">
        <v>234</v>
      </c>
      <c r="RA5" s="305" t="s">
        <v>235</v>
      </c>
      <c r="RB5" s="305" t="s">
        <v>236</v>
      </c>
      <c r="RC5" s="305" t="s">
        <v>70</v>
      </c>
      <c r="RD5" s="305" t="s">
        <v>234</v>
      </c>
      <c r="RE5" s="305" t="s">
        <v>235</v>
      </c>
      <c r="RF5" s="305" t="s">
        <v>236</v>
      </c>
      <c r="RG5" s="305" t="s">
        <v>70</v>
      </c>
      <c r="RH5" s="305" t="s">
        <v>234</v>
      </c>
      <c r="RI5" s="305" t="s">
        <v>235</v>
      </c>
      <c r="RJ5" s="305" t="s">
        <v>236</v>
      </c>
      <c r="RK5" s="305" t="s">
        <v>70</v>
      </c>
      <c r="RL5" s="305" t="s">
        <v>234</v>
      </c>
      <c r="RM5" s="305" t="s">
        <v>235</v>
      </c>
      <c r="RN5" s="305" t="s">
        <v>236</v>
      </c>
      <c r="RO5" s="305" t="s">
        <v>70</v>
      </c>
      <c r="RP5" s="305" t="s">
        <v>234</v>
      </c>
      <c r="RQ5" s="305" t="s">
        <v>235</v>
      </c>
      <c r="RR5" s="305" t="s">
        <v>236</v>
      </c>
      <c r="RS5" s="305" t="s">
        <v>70</v>
      </c>
      <c r="RT5" s="305" t="s">
        <v>234</v>
      </c>
      <c r="RU5" s="305" t="s">
        <v>235</v>
      </c>
      <c r="RV5" s="305" t="s">
        <v>236</v>
      </c>
      <c r="RW5" s="305" t="s">
        <v>70</v>
      </c>
      <c r="RX5" s="305" t="s">
        <v>234</v>
      </c>
      <c r="RY5" s="305" t="s">
        <v>235</v>
      </c>
      <c r="RZ5" s="305" t="s">
        <v>236</v>
      </c>
      <c r="SA5" s="305" t="s">
        <v>70</v>
      </c>
      <c r="SB5" s="305" t="s">
        <v>234</v>
      </c>
      <c r="SC5" s="305" t="s">
        <v>235</v>
      </c>
      <c r="SD5" s="305" t="s">
        <v>236</v>
      </c>
      <c r="SE5" s="305" t="s">
        <v>70</v>
      </c>
      <c r="SF5" s="305" t="s">
        <v>234</v>
      </c>
      <c r="SG5" s="305" t="s">
        <v>235</v>
      </c>
      <c r="SH5" s="305" t="s">
        <v>236</v>
      </c>
      <c r="SI5" s="305" t="s">
        <v>70</v>
      </c>
      <c r="SJ5" s="305" t="s">
        <v>234</v>
      </c>
      <c r="SK5" s="305" t="s">
        <v>235</v>
      </c>
      <c r="SL5" s="305" t="s">
        <v>236</v>
      </c>
      <c r="SM5" s="305" t="s">
        <v>70</v>
      </c>
      <c r="SN5" s="305" t="s">
        <v>234</v>
      </c>
      <c r="SO5" s="305" t="s">
        <v>235</v>
      </c>
      <c r="SP5" s="305" t="s">
        <v>236</v>
      </c>
      <c r="SQ5" s="305" t="s">
        <v>70</v>
      </c>
      <c r="SR5" s="305" t="s">
        <v>234</v>
      </c>
      <c r="SS5" s="305" t="s">
        <v>235</v>
      </c>
      <c r="ST5" s="305" t="s">
        <v>236</v>
      </c>
      <c r="SU5" s="305" t="s">
        <v>70</v>
      </c>
      <c r="SV5" s="305" t="s">
        <v>234</v>
      </c>
      <c r="SW5" s="305" t="s">
        <v>235</v>
      </c>
      <c r="SX5" s="305" t="s">
        <v>236</v>
      </c>
    </row>
    <row r="6" spans="1:518" ht="14" thickTop="1" thickBot="1">
      <c r="A6" s="304"/>
      <c r="B6" s="304"/>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2"/>
      <c r="BP6" s="332"/>
      <c r="BQ6" s="332"/>
      <c r="BR6" s="332"/>
      <c r="BS6" s="332"/>
      <c r="BT6" s="332"/>
      <c r="BU6" s="332"/>
      <c r="BV6" s="332"/>
      <c r="BW6" s="332"/>
      <c r="BX6" s="332"/>
      <c r="BY6" s="332"/>
      <c r="BZ6" s="332"/>
      <c r="CA6" s="332"/>
      <c r="CB6" s="332"/>
      <c r="CC6" s="332"/>
      <c r="CD6" s="332"/>
      <c r="CE6" s="332"/>
      <c r="CF6" s="332"/>
      <c r="CG6" s="332"/>
      <c r="CH6" s="332"/>
      <c r="CI6" s="332"/>
      <c r="CJ6" s="332"/>
      <c r="CK6" s="332"/>
      <c r="CL6" s="332"/>
      <c r="CM6" s="332"/>
      <c r="CN6" s="332"/>
      <c r="CO6" s="332"/>
      <c r="CP6" s="332"/>
      <c r="CQ6" s="332"/>
      <c r="CR6" s="332"/>
      <c r="CS6" s="332"/>
      <c r="CT6" s="332"/>
      <c r="CU6" s="332"/>
      <c r="CV6" s="332"/>
      <c r="CW6" s="332"/>
      <c r="CX6" s="332"/>
      <c r="CY6" s="332"/>
      <c r="CZ6" s="332"/>
      <c r="DA6" s="332"/>
      <c r="DB6" s="332"/>
      <c r="DC6" s="333"/>
      <c r="DD6" s="333"/>
      <c r="DE6" s="333"/>
      <c r="DF6" s="333"/>
      <c r="DG6" s="333"/>
      <c r="DH6" s="333"/>
      <c r="DI6" s="333"/>
      <c r="DJ6" s="333"/>
      <c r="DK6" s="333"/>
      <c r="DL6" s="333"/>
      <c r="DM6" s="333"/>
      <c r="DN6" s="333"/>
      <c r="DO6" s="333"/>
      <c r="DP6" s="333"/>
      <c r="DQ6" s="333"/>
      <c r="DR6" s="333"/>
      <c r="DS6" s="333"/>
      <c r="DT6" s="333"/>
      <c r="DU6" s="333"/>
      <c r="DV6" s="333"/>
      <c r="DW6" s="333"/>
      <c r="DX6" s="333"/>
      <c r="DY6" s="333"/>
      <c r="DZ6" s="333"/>
      <c r="EA6" s="333"/>
      <c r="EB6" s="333"/>
      <c r="EC6" s="333"/>
      <c r="ED6" s="333"/>
      <c r="EE6" s="333"/>
      <c r="EF6" s="333"/>
      <c r="EG6" s="333"/>
      <c r="EH6" s="333"/>
      <c r="EI6" s="333"/>
      <c r="EJ6" s="333"/>
      <c r="EK6" s="333"/>
      <c r="EL6" s="333"/>
      <c r="EM6" s="333"/>
      <c r="EN6" s="333"/>
      <c r="EO6" s="333"/>
      <c r="EP6" s="333"/>
      <c r="EQ6" s="333"/>
      <c r="ER6" s="333"/>
      <c r="ES6" s="333"/>
      <c r="ET6" s="333"/>
      <c r="EU6" s="333"/>
      <c r="EV6" s="333"/>
      <c r="EW6" s="333"/>
      <c r="EX6" s="333"/>
      <c r="EY6" s="333"/>
      <c r="EZ6" s="333"/>
      <c r="FA6" s="333"/>
      <c r="FB6" s="333"/>
      <c r="FC6" s="333"/>
      <c r="FD6" s="333"/>
      <c r="FE6" s="333"/>
      <c r="FF6" s="333"/>
      <c r="FG6" s="333"/>
      <c r="FH6" s="333"/>
      <c r="FI6" s="333"/>
      <c r="FJ6" s="333"/>
      <c r="FK6" s="333"/>
      <c r="FL6" s="333"/>
      <c r="FM6" s="333"/>
      <c r="FN6" s="333"/>
      <c r="FO6" s="333"/>
      <c r="FP6" s="333"/>
      <c r="FQ6" s="333"/>
      <c r="FR6" s="333"/>
      <c r="FS6" s="333"/>
      <c r="FT6" s="333"/>
      <c r="FU6" s="333"/>
      <c r="FV6" s="333"/>
      <c r="FW6" s="333"/>
      <c r="FX6" s="333"/>
      <c r="FY6" s="333"/>
      <c r="FZ6" s="333"/>
      <c r="GA6" s="333"/>
      <c r="GB6" s="333"/>
      <c r="GC6" s="333"/>
      <c r="GD6" s="333"/>
      <c r="GE6" s="333"/>
      <c r="GF6" s="333"/>
      <c r="GG6" s="333"/>
      <c r="GH6" s="333"/>
      <c r="GI6" s="333"/>
      <c r="GJ6" s="333"/>
      <c r="GK6" s="333"/>
      <c r="GL6" s="333"/>
      <c r="GM6" s="333"/>
      <c r="GN6" s="333"/>
      <c r="GO6" s="333"/>
      <c r="GP6" s="333"/>
      <c r="GQ6" s="333"/>
      <c r="GR6" s="333"/>
      <c r="GS6" s="333"/>
      <c r="GT6" s="333"/>
      <c r="GU6" s="333"/>
      <c r="GV6" s="333"/>
      <c r="GW6" s="333"/>
      <c r="GX6" s="333"/>
      <c r="GY6" s="333"/>
      <c r="GZ6" s="333"/>
      <c r="HA6" s="333"/>
      <c r="HB6" s="333"/>
      <c r="HC6" s="333"/>
      <c r="HD6" s="333"/>
      <c r="HE6" s="333"/>
      <c r="HF6" s="333"/>
      <c r="HG6" s="333"/>
      <c r="HH6" s="333"/>
      <c r="HI6" s="333"/>
      <c r="HJ6" s="333"/>
      <c r="HK6" s="333"/>
      <c r="HL6" s="333"/>
      <c r="HM6" s="333"/>
      <c r="HN6" s="333"/>
      <c r="HO6" s="333"/>
      <c r="HP6" s="333"/>
      <c r="HQ6" s="333"/>
      <c r="HR6" s="333"/>
      <c r="HS6" s="333"/>
      <c r="HT6" s="333"/>
      <c r="HU6" s="333"/>
      <c r="HV6" s="333"/>
      <c r="HW6" s="333"/>
      <c r="HX6" s="327"/>
      <c r="HY6" s="327"/>
      <c r="HZ6" s="327"/>
      <c r="IA6" s="333"/>
      <c r="IB6" s="327"/>
      <c r="IC6" s="327"/>
      <c r="ID6" s="327"/>
      <c r="IE6" s="333"/>
      <c r="IF6" s="327"/>
      <c r="IG6" s="327"/>
      <c r="IH6" s="327"/>
      <c r="II6" s="333"/>
      <c r="IJ6" s="327"/>
      <c r="IK6" s="327"/>
      <c r="IL6" s="327"/>
      <c r="IM6" s="333"/>
      <c r="IN6" s="327"/>
      <c r="IO6" s="327"/>
      <c r="IP6" s="327"/>
      <c r="IQ6" s="333"/>
      <c r="IR6" s="327"/>
      <c r="IS6" s="327"/>
      <c r="IT6" s="327"/>
      <c r="IU6" s="333"/>
      <c r="IV6" s="327"/>
      <c r="IW6" s="327"/>
      <c r="IX6" s="327"/>
      <c r="IY6" s="333"/>
      <c r="IZ6" s="327"/>
      <c r="JA6" s="327"/>
      <c r="JB6" s="327"/>
      <c r="JC6" s="327"/>
      <c r="JD6" s="327"/>
      <c r="JE6" s="327"/>
      <c r="JF6" s="327"/>
      <c r="JG6" s="333"/>
      <c r="JH6" s="327"/>
      <c r="JI6" s="327"/>
      <c r="JJ6" s="327"/>
      <c r="JK6" s="333"/>
      <c r="JL6" s="327"/>
      <c r="JM6" s="327"/>
      <c r="JN6" s="327"/>
      <c r="JO6" s="333"/>
      <c r="JP6" s="327"/>
      <c r="JQ6" s="327"/>
      <c r="JR6" s="327"/>
      <c r="JS6" s="333"/>
      <c r="JT6" s="327"/>
      <c r="JU6" s="327"/>
      <c r="JV6" s="327"/>
      <c r="JW6" s="333"/>
      <c r="JX6" s="327"/>
      <c r="JY6" s="327"/>
      <c r="JZ6" s="327"/>
      <c r="KA6" s="333"/>
      <c r="KB6" s="327"/>
      <c r="KC6" s="327"/>
      <c r="KD6" s="327"/>
      <c r="KE6" s="328"/>
      <c r="KF6" s="328"/>
      <c r="KG6" s="328"/>
      <c r="KH6" s="328"/>
      <c r="KI6" s="328"/>
      <c r="KJ6" s="328"/>
      <c r="KK6" s="328"/>
      <c r="KL6" s="328"/>
      <c r="KM6" s="328"/>
      <c r="KN6" s="328"/>
      <c r="KO6" s="328"/>
      <c r="KP6" s="328"/>
      <c r="KQ6" s="328"/>
      <c r="KR6" s="328"/>
      <c r="KS6" s="328"/>
      <c r="KT6" s="328"/>
      <c r="KU6" s="328"/>
      <c r="KV6" s="328"/>
      <c r="KW6" s="328"/>
      <c r="KX6" s="328"/>
      <c r="KY6" s="328"/>
      <c r="KZ6" s="328"/>
      <c r="LA6" s="328"/>
      <c r="LB6" s="328"/>
      <c r="LC6" s="328"/>
      <c r="LD6" s="328"/>
      <c r="LE6" s="328"/>
      <c r="LF6" s="328"/>
      <c r="LG6" s="328"/>
      <c r="LH6" s="328"/>
      <c r="LI6" s="328"/>
      <c r="LJ6" s="328"/>
      <c r="LK6" s="328"/>
      <c r="LL6" s="328"/>
      <c r="LM6" s="328"/>
      <c r="LN6" s="328"/>
      <c r="LO6" s="328"/>
      <c r="LP6" s="328"/>
      <c r="LQ6" s="328"/>
      <c r="LR6" s="328"/>
      <c r="LS6" s="328"/>
      <c r="LT6" s="328"/>
      <c r="LU6" s="328"/>
      <c r="LV6" s="328"/>
      <c r="LW6" s="328"/>
      <c r="LX6" s="328"/>
      <c r="LY6" s="328"/>
      <c r="LZ6" s="328"/>
      <c r="MA6" s="328"/>
      <c r="MB6" s="328"/>
      <c r="MC6" s="328"/>
      <c r="MD6" s="328"/>
      <c r="ME6" s="328"/>
      <c r="MF6" s="328"/>
      <c r="MG6" s="328"/>
      <c r="MH6" s="328"/>
      <c r="MI6" s="328"/>
      <c r="MJ6" s="328"/>
      <c r="MK6" s="328"/>
      <c r="ML6" s="328"/>
      <c r="MM6" s="328"/>
      <c r="MN6" s="328"/>
      <c r="MO6" s="328"/>
      <c r="MP6" s="328"/>
      <c r="MQ6" s="328"/>
      <c r="MR6" s="328"/>
      <c r="MS6" s="328"/>
      <c r="MT6" s="328"/>
      <c r="MU6" s="328"/>
      <c r="MV6" s="328"/>
      <c r="MW6" s="328"/>
      <c r="MX6" s="328"/>
      <c r="MY6" s="328"/>
      <c r="MZ6" s="328"/>
      <c r="NA6" s="328"/>
      <c r="NB6" s="328"/>
      <c r="NC6" s="328"/>
      <c r="ND6" s="328"/>
      <c r="NE6" s="328"/>
      <c r="NF6" s="328"/>
      <c r="NG6" s="328"/>
      <c r="NH6" s="328"/>
      <c r="NI6" s="328"/>
      <c r="NJ6" s="328"/>
      <c r="NK6" s="328"/>
      <c r="NL6" s="328"/>
      <c r="NM6" s="328"/>
      <c r="NN6" s="328"/>
      <c r="NO6" s="328"/>
      <c r="NP6" s="328"/>
      <c r="NQ6" s="328"/>
      <c r="NR6" s="328"/>
      <c r="NS6" s="328"/>
      <c r="NT6" s="328"/>
      <c r="NU6" s="328"/>
      <c r="NV6" s="328"/>
      <c r="NW6" s="328"/>
      <c r="NX6" s="328"/>
      <c r="NY6" s="328"/>
      <c r="NZ6" s="328"/>
      <c r="OA6" s="328"/>
      <c r="OB6" s="328"/>
      <c r="OC6" s="328"/>
      <c r="OD6" s="328"/>
      <c r="OE6" s="328"/>
      <c r="OF6" s="328"/>
      <c r="OG6" s="328"/>
      <c r="OH6" s="328"/>
      <c r="OI6" s="328"/>
      <c r="OJ6" s="328"/>
      <c r="OK6" s="328"/>
      <c r="OL6" s="328"/>
      <c r="OM6" s="328"/>
      <c r="ON6" s="328"/>
      <c r="OO6" s="328"/>
      <c r="OP6" s="328"/>
      <c r="OQ6" s="328"/>
      <c r="OR6" s="328"/>
      <c r="OS6" s="328"/>
      <c r="OT6" s="328"/>
      <c r="OU6" s="328"/>
      <c r="OV6" s="328"/>
      <c r="OW6" s="328"/>
      <c r="OX6" s="328"/>
      <c r="OY6" s="328"/>
      <c r="OZ6" s="328"/>
      <c r="PA6" s="328"/>
      <c r="PB6" s="328"/>
      <c r="PC6" s="328"/>
      <c r="PD6" s="328"/>
      <c r="PE6" s="328"/>
      <c r="PF6" s="328"/>
      <c r="PG6" s="328"/>
      <c r="PH6" s="328"/>
      <c r="PI6" s="328"/>
      <c r="PJ6" s="328"/>
      <c r="PK6" s="328"/>
      <c r="PL6" s="328"/>
      <c r="PM6" s="328"/>
      <c r="PN6" s="328"/>
      <c r="PO6" s="328"/>
      <c r="PP6" s="328"/>
      <c r="PQ6" s="328"/>
      <c r="PR6" s="328"/>
      <c r="PS6" s="328"/>
      <c r="PT6" s="328"/>
      <c r="PU6" s="328"/>
      <c r="PV6" s="328"/>
      <c r="PW6" s="328"/>
      <c r="PX6" s="328"/>
      <c r="PY6" s="328"/>
      <c r="PZ6" s="328"/>
      <c r="QA6" s="328"/>
      <c r="QB6" s="328"/>
      <c r="QC6" s="328"/>
      <c r="QD6" s="328"/>
      <c r="QE6" s="328"/>
      <c r="QF6" s="328"/>
      <c r="QG6" s="328"/>
      <c r="QH6" s="328"/>
      <c r="QI6" s="305"/>
      <c r="QJ6" s="305"/>
      <c r="QK6" s="305"/>
      <c r="QL6" s="305"/>
      <c r="QM6" s="305"/>
      <c r="QN6" s="305"/>
      <c r="QO6" s="305"/>
      <c r="QP6" s="305"/>
      <c r="QQ6" s="305"/>
      <c r="QR6" s="305"/>
      <c r="QS6" s="305"/>
      <c r="QT6" s="305"/>
      <c r="QU6" s="305"/>
      <c r="QV6" s="305"/>
      <c r="QW6" s="305"/>
      <c r="QX6" s="305"/>
      <c r="QY6" s="305"/>
      <c r="QZ6" s="305"/>
      <c r="RA6" s="305"/>
      <c r="RB6" s="305"/>
      <c r="RC6" s="305"/>
      <c r="RD6" s="305"/>
      <c r="RE6" s="305"/>
      <c r="RF6" s="305"/>
      <c r="RG6" s="305"/>
      <c r="RH6" s="305"/>
      <c r="RI6" s="305"/>
      <c r="RJ6" s="305"/>
      <c r="RK6" s="305"/>
      <c r="RL6" s="305"/>
      <c r="RM6" s="305"/>
      <c r="RN6" s="305"/>
      <c r="RO6" s="305"/>
      <c r="RP6" s="305"/>
      <c r="RQ6" s="305"/>
      <c r="RR6" s="305"/>
      <c r="RS6" s="305"/>
      <c r="RT6" s="305"/>
      <c r="RU6" s="305"/>
      <c r="RV6" s="305"/>
      <c r="RW6" s="305"/>
      <c r="RX6" s="305"/>
      <c r="RY6" s="305"/>
      <c r="RZ6" s="305"/>
      <c r="SA6" s="305"/>
      <c r="SB6" s="305"/>
      <c r="SC6" s="305"/>
      <c r="SD6" s="305"/>
      <c r="SE6" s="305"/>
      <c r="SF6" s="305"/>
      <c r="SG6" s="305"/>
      <c r="SH6" s="305"/>
      <c r="SI6" s="305"/>
      <c r="SJ6" s="305"/>
      <c r="SK6" s="305"/>
      <c r="SL6" s="305"/>
      <c r="SM6" s="305"/>
      <c r="SN6" s="305"/>
      <c r="SO6" s="305"/>
      <c r="SP6" s="305"/>
      <c r="SQ6" s="305"/>
      <c r="SR6" s="305"/>
      <c r="SS6" s="305"/>
      <c r="ST6" s="305"/>
      <c r="SU6" s="305"/>
      <c r="SV6" s="305"/>
      <c r="SW6" s="305"/>
      <c r="SX6" s="305"/>
    </row>
    <row r="7" spans="1:518" ht="14.15" customHeight="1" thickTop="1" thickBot="1">
      <c r="A7" s="336" t="s">
        <v>237</v>
      </c>
      <c r="B7" s="336"/>
      <c r="C7" s="192">
        <v>-11670</v>
      </c>
      <c r="D7" s="192">
        <v>-1460</v>
      </c>
      <c r="E7" s="192">
        <v>-1798</v>
      </c>
      <c r="F7" s="192">
        <v>-8412</v>
      </c>
      <c r="G7" s="192">
        <v>-11875</v>
      </c>
      <c r="H7" s="192">
        <v>-591</v>
      </c>
      <c r="I7" s="192">
        <v>-2613</v>
      </c>
      <c r="J7" s="192">
        <v>-8671</v>
      </c>
      <c r="K7" s="192">
        <v>-11772</v>
      </c>
      <c r="L7" s="192">
        <v>-1215</v>
      </c>
      <c r="M7" s="192">
        <v>-2704</v>
      </c>
      <c r="N7" s="192">
        <v>-7853</v>
      </c>
      <c r="O7" s="192">
        <v>-11645</v>
      </c>
      <c r="P7" s="192">
        <v>-1392</v>
      </c>
      <c r="Q7" s="192">
        <v>-1825</v>
      </c>
      <c r="R7" s="192">
        <v>-8428</v>
      </c>
      <c r="S7" s="192">
        <f t="shared" ref="S7:CD7" si="0">S8+S9</f>
        <v>-11432</v>
      </c>
      <c r="T7" s="192">
        <f t="shared" si="0"/>
        <v>-1328</v>
      </c>
      <c r="U7" s="192">
        <f t="shared" si="0"/>
        <v>-1805</v>
      </c>
      <c r="V7" s="192">
        <f t="shared" si="0"/>
        <v>-8299</v>
      </c>
      <c r="W7" s="192">
        <f t="shared" si="0"/>
        <v>-11338</v>
      </c>
      <c r="X7" s="192">
        <f t="shared" si="0"/>
        <v>-535</v>
      </c>
      <c r="Y7" s="192">
        <f t="shared" si="0"/>
        <v>-1843</v>
      </c>
      <c r="Z7" s="192">
        <f t="shared" si="0"/>
        <v>-8960</v>
      </c>
      <c r="AA7" s="192">
        <f t="shared" si="0"/>
        <v>-11180</v>
      </c>
      <c r="AB7" s="192">
        <f t="shared" si="0"/>
        <v>-1284</v>
      </c>
      <c r="AC7" s="192">
        <f t="shared" si="0"/>
        <v>-1531</v>
      </c>
      <c r="AD7" s="192">
        <f t="shared" si="0"/>
        <v>-8365</v>
      </c>
      <c r="AE7" s="192">
        <f t="shared" si="0"/>
        <v>-11209</v>
      </c>
      <c r="AF7" s="192">
        <f t="shared" si="0"/>
        <v>-589</v>
      </c>
      <c r="AG7" s="192">
        <f t="shared" si="0"/>
        <v>-2137</v>
      </c>
      <c r="AH7" s="192">
        <f t="shared" si="0"/>
        <v>-8483</v>
      </c>
      <c r="AI7" s="192">
        <f t="shared" si="0"/>
        <v>-11226</v>
      </c>
      <c r="AJ7" s="192">
        <f t="shared" si="0"/>
        <v>-962</v>
      </c>
      <c r="AK7" s="192">
        <f t="shared" si="0"/>
        <v>-1814</v>
      </c>
      <c r="AL7" s="192">
        <f t="shared" si="0"/>
        <v>-8450</v>
      </c>
      <c r="AM7" s="192">
        <f t="shared" si="0"/>
        <v>-11355</v>
      </c>
      <c r="AN7" s="192">
        <f t="shared" si="0"/>
        <v>-1191</v>
      </c>
      <c r="AO7" s="192">
        <f t="shared" si="0"/>
        <v>-1206</v>
      </c>
      <c r="AP7" s="192">
        <f t="shared" si="0"/>
        <v>-8958</v>
      </c>
      <c r="AQ7" s="192">
        <f t="shared" si="0"/>
        <v>-11245</v>
      </c>
      <c r="AR7" s="192">
        <f t="shared" si="0"/>
        <v>-669</v>
      </c>
      <c r="AS7" s="192">
        <f t="shared" si="0"/>
        <v>-2172</v>
      </c>
      <c r="AT7" s="192">
        <f t="shared" si="0"/>
        <v>-8404</v>
      </c>
      <c r="AU7" s="192">
        <f t="shared" si="0"/>
        <v>-11446</v>
      </c>
      <c r="AV7" s="192">
        <f t="shared" si="0"/>
        <v>-553</v>
      </c>
      <c r="AW7" s="192">
        <f t="shared" si="0"/>
        <v>-2292</v>
      </c>
      <c r="AX7" s="192">
        <f t="shared" si="0"/>
        <v>-8601</v>
      </c>
      <c r="AY7" s="192">
        <f t="shared" si="0"/>
        <v>-11304</v>
      </c>
      <c r="AZ7" s="192">
        <f t="shared" si="0"/>
        <v>-1629</v>
      </c>
      <c r="BA7" s="192">
        <f t="shared" si="0"/>
        <v>-1745</v>
      </c>
      <c r="BB7" s="192">
        <f t="shared" si="0"/>
        <v>-7930</v>
      </c>
      <c r="BC7" s="192">
        <f t="shared" si="0"/>
        <v>-32566</v>
      </c>
      <c r="BD7" s="192">
        <f t="shared" si="0"/>
        <v>-1626</v>
      </c>
      <c r="BE7" s="192">
        <f t="shared" si="0"/>
        <v>-5953</v>
      </c>
      <c r="BF7" s="192">
        <f t="shared" si="0"/>
        <v>-24987</v>
      </c>
      <c r="BG7" s="192">
        <f t="shared" si="0"/>
        <v>-17016</v>
      </c>
      <c r="BH7" s="193">
        <f t="shared" si="0"/>
        <v>-1079</v>
      </c>
      <c r="BI7" s="193">
        <f t="shared" si="0"/>
        <v>-2434</v>
      </c>
      <c r="BJ7" s="193">
        <f t="shared" si="0"/>
        <v>-13503</v>
      </c>
      <c r="BK7" s="192">
        <f t="shared" si="0"/>
        <v>-16998</v>
      </c>
      <c r="BL7" s="193">
        <f t="shared" si="0"/>
        <v>-1147</v>
      </c>
      <c r="BM7" s="193">
        <f t="shared" si="0"/>
        <v>-1717</v>
      </c>
      <c r="BN7" s="193">
        <f t="shared" si="0"/>
        <v>-14134</v>
      </c>
      <c r="BO7" s="161">
        <f t="shared" si="0"/>
        <v>-16544</v>
      </c>
      <c r="BP7" s="161">
        <f t="shared" si="0"/>
        <v>-1282</v>
      </c>
      <c r="BQ7" s="161">
        <f t="shared" si="0"/>
        <v>-1535</v>
      </c>
      <c r="BR7" s="161">
        <f t="shared" si="0"/>
        <v>-13727</v>
      </c>
      <c r="BS7" s="161">
        <f t="shared" si="0"/>
        <v>-16754</v>
      </c>
      <c r="BT7" s="161">
        <f t="shared" si="0"/>
        <v>-423</v>
      </c>
      <c r="BU7" s="161">
        <f t="shared" si="0"/>
        <v>-1733</v>
      </c>
      <c r="BV7" s="161">
        <f t="shared" si="0"/>
        <v>-14598</v>
      </c>
      <c r="BW7" s="161">
        <f t="shared" si="0"/>
        <v>-16705</v>
      </c>
      <c r="BX7" s="161">
        <f t="shared" si="0"/>
        <v>-1111</v>
      </c>
      <c r="BY7" s="161">
        <f t="shared" si="0"/>
        <v>-1702</v>
      </c>
      <c r="BZ7" s="161">
        <f t="shared" si="0"/>
        <v>-13892</v>
      </c>
      <c r="CA7" s="161">
        <f t="shared" si="0"/>
        <v>-16720</v>
      </c>
      <c r="CB7" s="161">
        <f t="shared" si="0"/>
        <v>-656</v>
      </c>
      <c r="CC7" s="161">
        <f t="shared" si="0"/>
        <v>-2124</v>
      </c>
      <c r="CD7" s="161">
        <f t="shared" si="0"/>
        <v>-13940</v>
      </c>
      <c r="CE7" s="161">
        <f t="shared" ref="CE7:DB7" si="1">CE8+CE9</f>
        <v>-16986</v>
      </c>
      <c r="CF7" s="161">
        <f t="shared" si="1"/>
        <v>-1050</v>
      </c>
      <c r="CG7" s="161">
        <f t="shared" si="1"/>
        <v>-1845</v>
      </c>
      <c r="CH7" s="161">
        <f t="shared" si="1"/>
        <v>-14091</v>
      </c>
      <c r="CI7" s="161">
        <f t="shared" si="1"/>
        <v>-16628</v>
      </c>
      <c r="CJ7" s="161">
        <f>CJ8+CJ9</f>
        <v>-761</v>
      </c>
      <c r="CK7" s="161">
        <f t="shared" si="1"/>
        <v>-7433</v>
      </c>
      <c r="CL7" s="161">
        <f t="shared" si="1"/>
        <v>-8434</v>
      </c>
      <c r="CM7" s="161">
        <f t="shared" si="1"/>
        <v>-16995</v>
      </c>
      <c r="CN7" s="161">
        <f t="shared" si="1"/>
        <v>-442</v>
      </c>
      <c r="CO7" s="161">
        <f t="shared" si="1"/>
        <v>-7847</v>
      </c>
      <c r="CP7" s="161">
        <f t="shared" si="1"/>
        <v>-8706</v>
      </c>
      <c r="CQ7" s="161">
        <f t="shared" si="1"/>
        <v>-17050</v>
      </c>
      <c r="CR7" s="161">
        <f t="shared" si="1"/>
        <v>-7066</v>
      </c>
      <c r="CS7" s="161">
        <f t="shared" si="1"/>
        <v>-1880</v>
      </c>
      <c r="CT7" s="161">
        <f t="shared" si="1"/>
        <v>-8104</v>
      </c>
      <c r="CU7" s="161">
        <f t="shared" si="1"/>
        <v>-17050</v>
      </c>
      <c r="CV7" s="161">
        <f t="shared" si="1"/>
        <v>-7066</v>
      </c>
      <c r="CW7" s="161">
        <f t="shared" si="1"/>
        <v>-1880</v>
      </c>
      <c r="CX7" s="161">
        <f t="shared" si="1"/>
        <v>-8104</v>
      </c>
      <c r="CY7" s="161">
        <f t="shared" si="1"/>
        <v>-11137</v>
      </c>
      <c r="CZ7" s="161">
        <f t="shared" si="1"/>
        <v>-1060</v>
      </c>
      <c r="DA7" s="161">
        <f t="shared" si="1"/>
        <v>-2419</v>
      </c>
      <c r="DB7" s="161">
        <f t="shared" si="1"/>
        <v>-7658</v>
      </c>
      <c r="DC7" s="161">
        <f>DC8+DC9</f>
        <v>-11114</v>
      </c>
      <c r="DD7" s="161">
        <f>+DD8+DD9</f>
        <v>-808</v>
      </c>
      <c r="DE7" s="161">
        <f>+DE8+DE9</f>
        <v>-2052</v>
      </c>
      <c r="DF7" s="161">
        <f>+DF8+DF9</f>
        <v>-8254</v>
      </c>
      <c r="DG7" s="161">
        <f>DG8+DG9</f>
        <v>-11626</v>
      </c>
      <c r="DH7" s="161">
        <f>+DH8+DH9</f>
        <v>-1625</v>
      </c>
      <c r="DI7" s="161">
        <f>+DI8+DI9</f>
        <v>-1532</v>
      </c>
      <c r="DJ7" s="161">
        <f>+DJ8+DJ9</f>
        <v>-8469</v>
      </c>
      <c r="DK7" s="161">
        <f>DK8+DK9</f>
        <v>-11731</v>
      </c>
      <c r="DL7" s="161">
        <f>+DL8+DL9</f>
        <v>-437</v>
      </c>
      <c r="DM7" s="161">
        <f>+DM8+DM9</f>
        <v>-1986</v>
      </c>
      <c r="DN7" s="161">
        <f>+DN8+DN9</f>
        <v>-9308</v>
      </c>
      <c r="DO7" s="161">
        <f>DO8+DO9</f>
        <v>-11922</v>
      </c>
      <c r="DP7" s="161">
        <f>+DP8+DP9</f>
        <v>-1143</v>
      </c>
      <c r="DQ7" s="161">
        <f>+DQ8+DQ9</f>
        <v>-1950</v>
      </c>
      <c r="DR7" s="161">
        <f>+DR8+DR9</f>
        <v>-8829</v>
      </c>
      <c r="DS7" s="161">
        <f>DS8+DS9</f>
        <v>-11618</v>
      </c>
      <c r="DT7" s="161">
        <f>+DT8+DT9</f>
        <v>-852</v>
      </c>
      <c r="DU7" s="161">
        <f>+DU8+DU9</f>
        <v>-2098</v>
      </c>
      <c r="DV7" s="161">
        <f>+DV8+DV9</f>
        <v>-8668</v>
      </c>
      <c r="DW7" s="161">
        <f>DW8+DW9</f>
        <v>-11612</v>
      </c>
      <c r="DX7" s="161">
        <f>+DX8+DX9</f>
        <v>-1103</v>
      </c>
      <c r="DY7" s="161">
        <f>+DY8+DY9</f>
        <v>-2190</v>
      </c>
      <c r="DZ7" s="161">
        <f>+DZ8+DZ9</f>
        <v>-8319</v>
      </c>
      <c r="EA7" s="161">
        <f>EA8+EA9</f>
        <v>-11752</v>
      </c>
      <c r="EB7" s="161">
        <f>+EB8+EB9</f>
        <v>-1018</v>
      </c>
      <c r="EC7" s="161">
        <f>+EC8+EC9</f>
        <v>-1715</v>
      </c>
      <c r="ED7" s="161">
        <f>+ED8+ED9</f>
        <v>-9019</v>
      </c>
      <c r="EE7" s="161">
        <f>EE8+EE9</f>
        <v>-11778</v>
      </c>
      <c r="EF7" s="161">
        <f>+EF8+EF9</f>
        <v>-1194</v>
      </c>
      <c r="EG7" s="161">
        <f>+EG8+EG9</f>
        <v>-1578</v>
      </c>
      <c r="EH7" s="161">
        <f>+EH8+EH9</f>
        <v>-9006</v>
      </c>
      <c r="EI7" s="161">
        <f>EI8+EI9</f>
        <v>-11671</v>
      </c>
      <c r="EJ7" s="161">
        <f>+EJ8+EJ9</f>
        <v>-523</v>
      </c>
      <c r="EK7" s="161">
        <f>+EK8+EK9</f>
        <v>-1966</v>
      </c>
      <c r="EL7" s="161">
        <f>+EL8+EL9</f>
        <v>-9182</v>
      </c>
      <c r="EM7" s="161">
        <f>EM8+EM9</f>
        <v>-11762</v>
      </c>
      <c r="EN7" s="161">
        <f>+EN8+EN9</f>
        <v>-1049</v>
      </c>
      <c r="EO7" s="161">
        <f>+EO8+EO9</f>
        <v>-1932</v>
      </c>
      <c r="EP7" s="161">
        <f>+EP8+EP9</f>
        <v>-8781</v>
      </c>
      <c r="EQ7" s="161">
        <f>EQ8+EQ9</f>
        <v>-11859</v>
      </c>
      <c r="ER7" s="161">
        <f>+ER8+ER9</f>
        <v>-901</v>
      </c>
      <c r="ES7" s="161">
        <f>+ES8+ES9</f>
        <v>-2096</v>
      </c>
      <c r="ET7" s="161">
        <f>+ET8+ET9</f>
        <v>-8862</v>
      </c>
      <c r="EU7" s="161">
        <f>EU8+EU9</f>
        <v>-11845</v>
      </c>
      <c r="EV7" s="161">
        <f>+EV8+EV9</f>
        <v>-1030</v>
      </c>
      <c r="EW7" s="161">
        <f>+EW8+EW9</f>
        <v>-2701</v>
      </c>
      <c r="EX7" s="161">
        <f>+EX8+EX9</f>
        <v>-8114</v>
      </c>
      <c r="EY7" s="161">
        <f>EY8+EY9</f>
        <v>-11619</v>
      </c>
      <c r="EZ7" s="161">
        <f>+EZ8+EZ9</f>
        <v>-1064</v>
      </c>
      <c r="FA7" s="161">
        <f>+FA8+FA9</f>
        <v>-2154</v>
      </c>
      <c r="FB7" s="161">
        <f>+FB8+FB9</f>
        <v>-8401</v>
      </c>
      <c r="FC7" s="161">
        <f>FC8+FC9</f>
        <v>-11548</v>
      </c>
      <c r="FD7" s="161">
        <f>+FD8+FD9</f>
        <v>-1630</v>
      </c>
      <c r="FE7" s="161">
        <f>+FE8+FE9</f>
        <v>-1405</v>
      </c>
      <c r="FF7" s="161">
        <f>+FF8+FF9</f>
        <v>-8513</v>
      </c>
      <c r="FG7" s="161">
        <f>FG8+FG9</f>
        <v>-11606</v>
      </c>
      <c r="FH7" s="161">
        <f>+FH8+FH9</f>
        <v>-533</v>
      </c>
      <c r="FI7" s="161">
        <f>+FI8+FI9</f>
        <v>-1783</v>
      </c>
      <c r="FJ7" s="161">
        <f>+FJ8+FJ9</f>
        <v>-9290</v>
      </c>
      <c r="FK7" s="161">
        <f>FK8+FK9</f>
        <v>-11777</v>
      </c>
      <c r="FL7" s="161">
        <f>+FL8+FL9</f>
        <v>-873</v>
      </c>
      <c r="FM7" s="161">
        <f>+FM8+FM9</f>
        <v>-1926</v>
      </c>
      <c r="FN7" s="161">
        <f>+FN8+FN9</f>
        <v>-8978</v>
      </c>
      <c r="FO7" s="161">
        <f>FO8+FO9</f>
        <v>-11889</v>
      </c>
      <c r="FP7" s="161">
        <f>+FP8+FP9</f>
        <v>-920</v>
      </c>
      <c r="FQ7" s="161">
        <f>+FQ8+FQ9</f>
        <v>-2094</v>
      </c>
      <c r="FR7" s="161">
        <f>+FR8+FR9</f>
        <v>-8875</v>
      </c>
      <c r="FS7" s="161">
        <f>FS8+FS9</f>
        <v>-11783</v>
      </c>
      <c r="FT7" s="161">
        <f>+FT8+FT9</f>
        <v>-1017</v>
      </c>
      <c r="FU7" s="161">
        <f>+FU8+FU9</f>
        <v>-2181</v>
      </c>
      <c r="FV7" s="161">
        <f>+FV8+FV9</f>
        <v>-8585</v>
      </c>
      <c r="FW7" s="161">
        <f>FW8+FW9</f>
        <v>-11596</v>
      </c>
      <c r="FX7" s="161">
        <f>+FX8+FX9</f>
        <v>-1095</v>
      </c>
      <c r="FY7" s="161">
        <f>+FY8+FY9</f>
        <v>-1721</v>
      </c>
      <c r="FZ7" s="161">
        <f>+FZ8+FZ9</f>
        <v>-8780</v>
      </c>
      <c r="GA7" s="161">
        <f>GA8+GA9</f>
        <v>-11275</v>
      </c>
      <c r="GB7" s="161">
        <f>+GB8+GB9</f>
        <v>-1099</v>
      </c>
      <c r="GC7" s="161">
        <f>+GC8+GC9</f>
        <v>-1816</v>
      </c>
      <c r="GD7" s="161">
        <f>+GD8+GD9</f>
        <v>-8360</v>
      </c>
      <c r="GE7" s="161">
        <f>GE8+GE9</f>
        <v>-11314</v>
      </c>
      <c r="GF7" s="161">
        <f>+GF8+GF9</f>
        <v>-616</v>
      </c>
      <c r="GG7" s="161">
        <f>+GG8+GG9</f>
        <v>-2097</v>
      </c>
      <c r="GH7" s="161">
        <f>+GH8+GH9</f>
        <v>-8601</v>
      </c>
      <c r="GI7" s="161">
        <f>GI8+GI9</f>
        <v>-11518</v>
      </c>
      <c r="GJ7" s="161">
        <f>+GJ8+GJ9</f>
        <v>-1173</v>
      </c>
      <c r="GK7" s="161">
        <f>+GK8+GK9</f>
        <v>-1763</v>
      </c>
      <c r="GL7" s="161">
        <f>+GL8+GL9</f>
        <v>-8582</v>
      </c>
      <c r="GM7" s="161">
        <f>GM8+GM9</f>
        <v>-11921</v>
      </c>
      <c r="GN7" s="161">
        <f>+GN8+GN9</f>
        <v>-947</v>
      </c>
      <c r="GO7" s="161">
        <f>+GO8+GO9</f>
        <v>-1853</v>
      </c>
      <c r="GP7" s="161">
        <f>+GP8+GP9</f>
        <v>-9121</v>
      </c>
      <c r="GQ7" s="161">
        <f>GQ8+GQ9</f>
        <v>-11394</v>
      </c>
      <c r="GR7" s="161">
        <f>+GR8+GR9</f>
        <v>-792</v>
      </c>
      <c r="GS7" s="161">
        <f>+GS8+GS9</f>
        <v>-2726</v>
      </c>
      <c r="GT7" s="161">
        <f>+GT8+GT9</f>
        <v>-7876</v>
      </c>
      <c r="GU7" s="161">
        <f>GU8+GU9</f>
        <v>-11285</v>
      </c>
      <c r="GV7" s="161">
        <f>+GV8+GV9</f>
        <v>-1045</v>
      </c>
      <c r="GW7" s="161">
        <f>+GW8+GW9</f>
        <v>-2268</v>
      </c>
      <c r="GX7" s="161">
        <f>+GX8+GX9</f>
        <v>-7972</v>
      </c>
      <c r="GY7" s="161">
        <f>GY8+GY9</f>
        <v>-11009</v>
      </c>
      <c r="GZ7" s="161">
        <f>+GZ8+GZ9</f>
        <v>-1644</v>
      </c>
      <c r="HA7" s="161">
        <f>+HA8+HA9</f>
        <v>-1550</v>
      </c>
      <c r="HB7" s="161">
        <f>+HB8+HB9</f>
        <v>-7815</v>
      </c>
      <c r="HC7" s="161">
        <f>HC8+HC9</f>
        <v>-21903</v>
      </c>
      <c r="HD7" s="161">
        <f>+HD8+HD9</f>
        <v>-644</v>
      </c>
      <c r="HE7" s="161">
        <f>+HE8+HE9</f>
        <v>-1778</v>
      </c>
      <c r="HF7" s="161">
        <f>+HF8+HF9</f>
        <v>-19481</v>
      </c>
      <c r="HG7" s="161">
        <f>HG8+HG9</f>
        <v>-22220</v>
      </c>
      <c r="HH7" s="161">
        <f>+HH8+HH9</f>
        <v>-909</v>
      </c>
      <c r="HI7" s="161">
        <f>+HI8+HI9</f>
        <v>-1626</v>
      </c>
      <c r="HJ7" s="161">
        <f>+HJ8+HJ9</f>
        <v>-19685</v>
      </c>
      <c r="HK7" s="161">
        <v>-22791</v>
      </c>
      <c r="HL7" s="161">
        <v>-838</v>
      </c>
      <c r="HM7" s="161">
        <v>-1538</v>
      </c>
      <c r="HN7" s="161">
        <v>-20415</v>
      </c>
      <c r="HO7" s="161">
        <f>HO8+HO9</f>
        <v>-22435</v>
      </c>
      <c r="HP7" s="161">
        <f>+HP8+HP9</f>
        <v>-736</v>
      </c>
      <c r="HQ7" s="161">
        <f>+HQ8+HQ9</f>
        <v>-1723</v>
      </c>
      <c r="HR7" s="161">
        <f>+HR8+HR9</f>
        <v>-19976</v>
      </c>
      <c r="HS7" s="161">
        <f>HS8+HS9</f>
        <v>-23453</v>
      </c>
      <c r="HT7" s="161">
        <f>+HT8+HT9</f>
        <v>-1125</v>
      </c>
      <c r="HU7" s="161">
        <f>+HU8+HU9</f>
        <v>-2287</v>
      </c>
      <c r="HV7" s="161">
        <f>+HV8+HV9</f>
        <v>-20041</v>
      </c>
      <c r="HW7" s="161">
        <f>HW8+HW9</f>
        <v>-24142</v>
      </c>
      <c r="HX7" s="161">
        <f>+HX8+HX9</f>
        <v>-675</v>
      </c>
      <c r="HY7" s="161">
        <f>+HY8+HY9</f>
        <v>-2111</v>
      </c>
      <c r="HZ7" s="161">
        <f>+HZ8+HZ9</f>
        <v>-21356</v>
      </c>
      <c r="IA7" s="161">
        <f>IA8+IA9</f>
        <v>-24811</v>
      </c>
      <c r="IB7" s="161">
        <f>+IB8+IB9</f>
        <v>-1564</v>
      </c>
      <c r="IC7" s="161">
        <f>+IC8+IC9</f>
        <v>-1311</v>
      </c>
      <c r="ID7" s="161">
        <f>+ID8+ID9</f>
        <v>-21936</v>
      </c>
      <c r="IE7" s="161">
        <f>IE8+IE9</f>
        <v>-24956</v>
      </c>
      <c r="IF7" s="161">
        <f>+IF8+IF9</f>
        <v>-625</v>
      </c>
      <c r="IG7" s="161">
        <f>+IG8+IG9</f>
        <v>-1546</v>
      </c>
      <c r="IH7" s="161">
        <f>+IH8+IH9</f>
        <v>-22785</v>
      </c>
      <c r="II7" s="161">
        <f>II8+II9</f>
        <v>-25206</v>
      </c>
      <c r="IJ7" s="161">
        <f>+IJ8+IJ9</f>
        <v>-823</v>
      </c>
      <c r="IK7" s="161">
        <f>+IK8+IK9</f>
        <v>-14049</v>
      </c>
      <c r="IL7" s="161">
        <f>+IL8+IL9</f>
        <v>-10334</v>
      </c>
      <c r="IM7" s="161">
        <f>IM8+IM9</f>
        <v>-24821</v>
      </c>
      <c r="IN7" s="161">
        <f>+IN8+IN9</f>
        <v>-722</v>
      </c>
      <c r="IO7" s="161">
        <f>+IO8+IO9</f>
        <v>-14471</v>
      </c>
      <c r="IP7" s="161">
        <f>+IP8+IP9</f>
        <v>-9628</v>
      </c>
      <c r="IQ7" s="161">
        <f>IQ8+IQ9</f>
        <v>-24864</v>
      </c>
      <c r="IR7" s="161">
        <f>+IR8+IR9</f>
        <v>-13152</v>
      </c>
      <c r="IS7" s="161">
        <f>+IS8+IS9</f>
        <v>-2570</v>
      </c>
      <c r="IT7" s="161">
        <f>+IT8+IT9</f>
        <v>-9142</v>
      </c>
      <c r="IU7" s="161">
        <f>IU8+IU9</f>
        <v>-13289</v>
      </c>
      <c r="IV7" s="161">
        <f>+IV8+IV9</f>
        <v>-1308</v>
      </c>
      <c r="IW7" s="161">
        <f>+IW8+IW9</f>
        <v>-2049</v>
      </c>
      <c r="IX7" s="161">
        <f>+IX8+IX9</f>
        <v>-9932</v>
      </c>
      <c r="IY7" s="161">
        <f>IY8+IY9</f>
        <v>-13595</v>
      </c>
      <c r="IZ7" s="161">
        <f>+IZ8+IZ9</f>
        <v>-1278</v>
      </c>
      <c r="JA7" s="161">
        <f>+JA8+JA9</f>
        <v>-1584</v>
      </c>
      <c r="JB7" s="161">
        <f>+JB8+JB9</f>
        <v>-10733</v>
      </c>
      <c r="JC7" s="161">
        <f>JC8+JC9</f>
        <v>-22681.53870106467</v>
      </c>
      <c r="JD7" s="161">
        <f>+JD8+JD9</f>
        <v>-9078.53870106467</v>
      </c>
      <c r="JE7" s="161">
        <f>+JE8+JE9</f>
        <v>-1591</v>
      </c>
      <c r="JF7" s="161">
        <f>+JF8+JF9</f>
        <v>-12012</v>
      </c>
      <c r="JG7" s="161">
        <f>JG8+JG9</f>
        <v>-14407</v>
      </c>
      <c r="JH7" s="161">
        <f>+JH8+JH9</f>
        <v>-822</v>
      </c>
      <c r="JI7" s="161">
        <f>+JI8+JI9</f>
        <v>-2577</v>
      </c>
      <c r="JJ7" s="161">
        <f>+JJ8+JJ9</f>
        <v>-11008</v>
      </c>
      <c r="JK7" s="161">
        <f>JK8+JK9</f>
        <v>-14416</v>
      </c>
      <c r="JL7" s="161">
        <f>+JL8+JL9</f>
        <v>-767</v>
      </c>
      <c r="JM7" s="161">
        <f>+JM8+JM9</f>
        <v>-2898</v>
      </c>
      <c r="JN7" s="161">
        <f>+JN8+JN9</f>
        <v>-10751</v>
      </c>
      <c r="JO7" s="161">
        <f>JO8+JO9</f>
        <v>-14467</v>
      </c>
      <c r="JP7" s="161">
        <f>+JP8+JP9</f>
        <v>-1792</v>
      </c>
      <c r="JQ7" s="161">
        <f>+JQ8+JQ9</f>
        <v>-3040</v>
      </c>
      <c r="JR7" s="161">
        <f>+JR8+JR9</f>
        <v>-9635</v>
      </c>
      <c r="JS7" s="161">
        <f>JS8+JS9</f>
        <v>-13952</v>
      </c>
      <c r="JT7" s="161">
        <f>+JT8+JT9</f>
        <v>-1099</v>
      </c>
      <c r="JU7" s="161">
        <f>+JU8+JU9</f>
        <v>-2763</v>
      </c>
      <c r="JV7" s="161">
        <f>+JV8+JV9</f>
        <v>-10090</v>
      </c>
      <c r="JW7" s="161">
        <f>JW8+JW9</f>
        <v>-14272</v>
      </c>
      <c r="JX7" s="161">
        <f>+JX8+JX9</f>
        <v>-1931</v>
      </c>
      <c r="JY7" s="161">
        <f>+JY8+JY9</f>
        <v>-1618</v>
      </c>
      <c r="JZ7" s="161">
        <f>+JZ8+JZ9</f>
        <v>-10723</v>
      </c>
      <c r="KA7" s="161">
        <v>-14043</v>
      </c>
      <c r="KB7" s="161">
        <v>-826</v>
      </c>
      <c r="KC7" s="161">
        <v>-1498</v>
      </c>
      <c r="KD7" s="161">
        <v>-11719</v>
      </c>
      <c r="KE7" s="194">
        <f>KE8+KE9</f>
        <v>-14078</v>
      </c>
      <c r="KF7" s="194">
        <f>+KF8+KF9</f>
        <v>-799</v>
      </c>
      <c r="KG7" s="194">
        <f>+KG8+KG9</f>
        <v>-2258</v>
      </c>
      <c r="KH7" s="194">
        <f>+KH8+KH9</f>
        <v>-11021</v>
      </c>
      <c r="KI7" s="194">
        <f>KI8+KI9</f>
        <v>-14118</v>
      </c>
      <c r="KJ7" s="194">
        <f>+KJ8+KJ9</f>
        <v>-701</v>
      </c>
      <c r="KK7" s="194">
        <f>+KK8+KK9</f>
        <v>-3141</v>
      </c>
      <c r="KL7" s="194">
        <f>+KL8+KL9</f>
        <v>-10276</v>
      </c>
      <c r="KM7" s="194">
        <f>KM8+KM9</f>
        <v>-14271</v>
      </c>
      <c r="KN7" s="194">
        <f>+KN8+KN9</f>
        <v>-1559</v>
      </c>
      <c r="KO7" s="194">
        <f>+KO8+KO9</f>
        <v>-3241</v>
      </c>
      <c r="KP7" s="194">
        <f>+KP8+KP9</f>
        <v>-9471</v>
      </c>
      <c r="KQ7" s="194">
        <f>KQ8+KQ9</f>
        <v>-13698</v>
      </c>
      <c r="KR7" s="194">
        <f>+KR8+KR9</f>
        <v>-1589</v>
      </c>
      <c r="KS7" s="194">
        <f>+KS8+KS9</f>
        <v>-2456</v>
      </c>
      <c r="KT7" s="194">
        <f>+KT8+KT9</f>
        <v>-9653</v>
      </c>
      <c r="KU7" s="194">
        <f>KU8+KU9</f>
        <v>-13864</v>
      </c>
      <c r="KV7" s="194">
        <f>+KV8+KV9</f>
        <v>-1670</v>
      </c>
      <c r="KW7" s="194">
        <f>+KW8+KW9</f>
        <v>-1685</v>
      </c>
      <c r="KX7" s="194">
        <f>+KX8+KX9</f>
        <v>-10509</v>
      </c>
      <c r="KY7" s="194">
        <f>KY8+KY9</f>
        <v>-26282</v>
      </c>
      <c r="KZ7" s="194">
        <f>+KZ8+KZ9</f>
        <v>-839</v>
      </c>
      <c r="LA7" s="194">
        <f>+LA8+LA9</f>
        <v>-1730</v>
      </c>
      <c r="LB7" s="194">
        <f>+LB8+LB9</f>
        <v>-23713</v>
      </c>
      <c r="LC7" s="194">
        <f>LC8+LC9</f>
        <v>-26503</v>
      </c>
      <c r="LD7" s="194">
        <f>+LD8+LD9</f>
        <v>-871</v>
      </c>
      <c r="LE7" s="194">
        <f>+LE8+LE9</f>
        <v>-2097</v>
      </c>
      <c r="LF7" s="194">
        <f>+LF8+LF9</f>
        <v>-23535</v>
      </c>
      <c r="LG7" s="194">
        <f>LG8+LG9</f>
        <v>-26939</v>
      </c>
      <c r="LH7" s="194">
        <f>+LH8+LH9</f>
        <v>-876</v>
      </c>
      <c r="LI7" s="194">
        <f>+LI8+LI9</f>
        <v>-2763</v>
      </c>
      <c r="LJ7" s="194">
        <f>+LJ8+LJ9</f>
        <v>-23300</v>
      </c>
      <c r="LK7" s="194">
        <f>LK8+LK9</f>
        <v>-27012</v>
      </c>
      <c r="LL7" s="194">
        <f>+LL8+LL9</f>
        <v>-1262</v>
      </c>
      <c r="LM7" s="194">
        <f>+LM8+LM9</f>
        <v>-3358</v>
      </c>
      <c r="LN7" s="194">
        <f>+LN8+LN9</f>
        <v>-22392</v>
      </c>
      <c r="LO7" s="194">
        <f>LO8+LO9</f>
        <v>-26611</v>
      </c>
      <c r="LP7" s="194">
        <f>+LP8+LP9</f>
        <v>-1521</v>
      </c>
      <c r="LQ7" s="194">
        <f>+LQ8+LQ9</f>
        <v>-2760</v>
      </c>
      <c r="LR7" s="194">
        <f>+LR8+LR9</f>
        <v>-22330</v>
      </c>
      <c r="LS7" s="194">
        <f>LS8+LS9</f>
        <v>-26621</v>
      </c>
      <c r="LT7" s="194">
        <f>+LT8+LT9</f>
        <v>-1853</v>
      </c>
      <c r="LU7" s="194">
        <f>+LU8+LU9</f>
        <v>-1795</v>
      </c>
      <c r="LV7" s="194">
        <f>+LV8+LV9</f>
        <v>-22973</v>
      </c>
      <c r="LW7" s="161">
        <f>LW8+LW9</f>
        <v>-26832</v>
      </c>
      <c r="LX7" s="161">
        <f>+LX8+LX9</f>
        <v>-942</v>
      </c>
      <c r="LY7" s="161">
        <f>+LY8+LY9</f>
        <v>-1598</v>
      </c>
      <c r="LZ7" s="161">
        <f>+LZ8+LZ9</f>
        <v>-24292</v>
      </c>
      <c r="MA7" s="161">
        <f>MA8+MA9</f>
        <v>-27044</v>
      </c>
      <c r="MB7" s="161">
        <f>+MB8+MB9</f>
        <v>-928</v>
      </c>
      <c r="MC7" s="161">
        <f>+MC8+MC9</f>
        <v>-1750</v>
      </c>
      <c r="MD7" s="161">
        <f>+MD8+MD9</f>
        <v>-24366</v>
      </c>
      <c r="ME7" s="161">
        <f>ME8+ME9</f>
        <v>-27935</v>
      </c>
      <c r="MF7" s="161">
        <f>+MF8+MF9</f>
        <v>-696</v>
      </c>
      <c r="MG7" s="161">
        <f>+MG8+MG9</f>
        <v>-2945</v>
      </c>
      <c r="MH7" s="161">
        <f>+MH8+MH9</f>
        <v>-24294</v>
      </c>
      <c r="MI7" s="161">
        <f>MI8+MI9</f>
        <v>-29014</v>
      </c>
      <c r="MJ7" s="161">
        <f>+MJ8+MJ9</f>
        <v>-1094</v>
      </c>
      <c r="MK7" s="161">
        <f>+MK8+MK9</f>
        <v>-17256</v>
      </c>
      <c r="ML7" s="161">
        <f>+ML8+ML9</f>
        <v>-10664</v>
      </c>
      <c r="MM7" s="161">
        <f>MM8+MM9</f>
        <v>-30246</v>
      </c>
      <c r="MN7" s="161">
        <f>+MN8+MN9</f>
        <v>-2085</v>
      </c>
      <c r="MO7" s="161">
        <f>+MO8+MO9</f>
        <v>-16530</v>
      </c>
      <c r="MP7" s="161">
        <f>+MP8+MP9</f>
        <v>-11631</v>
      </c>
      <c r="MQ7" s="161">
        <f>MQ8+MQ9</f>
        <v>-29651</v>
      </c>
      <c r="MR7" s="161">
        <f>+MR8+MR9</f>
        <v>-15410</v>
      </c>
      <c r="MS7" s="161">
        <f>+MS8+MS9</f>
        <v>-2011</v>
      </c>
      <c r="MT7" s="161">
        <f>+MT8+MT9</f>
        <v>-12230</v>
      </c>
      <c r="MU7" s="161">
        <f>MU8+MU9</f>
        <v>-18391</v>
      </c>
      <c r="MV7" s="161">
        <f>+MV8+MV9</f>
        <v>-1039</v>
      </c>
      <c r="MW7" s="161">
        <f>+MW8+MW9</f>
        <v>-2238</v>
      </c>
      <c r="MX7" s="161">
        <f>+MX8+MX9</f>
        <v>-15114</v>
      </c>
      <c r="MY7" s="161">
        <f>MY8+MY9</f>
        <v>-17418</v>
      </c>
      <c r="MZ7" s="161">
        <f>+MZ8+MZ9</f>
        <v>-1094</v>
      </c>
      <c r="NA7" s="161">
        <f>+NA8+NA9</f>
        <v>-2392</v>
      </c>
      <c r="NB7" s="161">
        <f>+NB8+NB9</f>
        <v>-13932</v>
      </c>
      <c r="NC7" s="161">
        <f>NC8+NC9</f>
        <v>-16378</v>
      </c>
      <c r="ND7" s="161">
        <f>+ND8+ND9</f>
        <v>-951</v>
      </c>
      <c r="NE7" s="161">
        <f>+NE8+NE9</f>
        <v>-2910</v>
      </c>
      <c r="NF7" s="161">
        <f>+NF8+NF9</f>
        <v>-12517</v>
      </c>
      <c r="NG7" s="161">
        <f>NG8+NG9</f>
        <v>-18676</v>
      </c>
      <c r="NH7" s="161">
        <f>+NH8+NH9</f>
        <v>-1080</v>
      </c>
      <c r="NI7" s="161">
        <f>+NI8+NI9</f>
        <v>-4066</v>
      </c>
      <c r="NJ7" s="161">
        <f>+NJ8+NJ9</f>
        <v>-13530</v>
      </c>
      <c r="NK7" s="161">
        <f>NK8+NK9</f>
        <v>-19403</v>
      </c>
      <c r="NL7" s="161">
        <f>+NL8+NL9</f>
        <v>-1807</v>
      </c>
      <c r="NM7" s="161">
        <f>+NM8+NM9</f>
        <v>-3431</v>
      </c>
      <c r="NN7" s="161">
        <f>+NN8+NN9</f>
        <v>-14165</v>
      </c>
      <c r="NO7" s="161">
        <f>NO8+NO9</f>
        <v>-19047</v>
      </c>
      <c r="NP7" s="161">
        <f>+NP8+NP9</f>
        <v>-2255</v>
      </c>
      <c r="NQ7" s="161">
        <f>+NQ8+NQ9</f>
        <v>-2232</v>
      </c>
      <c r="NR7" s="161">
        <f>+NR8+NR9</f>
        <v>-14560</v>
      </c>
      <c r="NS7" s="161">
        <f>NS8+NS9</f>
        <v>-29468</v>
      </c>
      <c r="NT7" s="161">
        <f>+NT8+NT9</f>
        <v>-1127</v>
      </c>
      <c r="NU7" s="161">
        <f>+NU8+NU9</f>
        <v>-3013</v>
      </c>
      <c r="NV7" s="161">
        <f>+NV8+NV9</f>
        <v>-25328</v>
      </c>
      <c r="NW7" s="161">
        <f>NW8+NW9</f>
        <v>-29635</v>
      </c>
      <c r="NX7" s="161">
        <f>+NX8+NX9</f>
        <v>-1160</v>
      </c>
      <c r="NY7" s="161">
        <f>+NY8+NY9</f>
        <v>-3301</v>
      </c>
      <c r="NZ7" s="161">
        <f>+NZ8+NZ9</f>
        <v>-25174</v>
      </c>
      <c r="OA7" s="161">
        <f>OA8+OA9</f>
        <v>-30763</v>
      </c>
      <c r="OB7" s="161">
        <f>+OB8+OB9</f>
        <v>-1893</v>
      </c>
      <c r="OC7" s="161">
        <f>+OC8+OC9</f>
        <v>-3213</v>
      </c>
      <c r="OD7" s="161">
        <f>+OD8+OD9</f>
        <v>-25657</v>
      </c>
      <c r="OE7" s="161">
        <f>OE8+OE9</f>
        <v>-30961</v>
      </c>
      <c r="OF7" s="161">
        <f>+OF8+OF9</f>
        <v>-1427</v>
      </c>
      <c r="OG7" s="161">
        <f>+OG8+OG9</f>
        <v>-3664</v>
      </c>
      <c r="OH7" s="161">
        <f>+OH8+OH9</f>
        <v>-25870</v>
      </c>
      <c r="OI7" s="161">
        <f>OI8+OI9</f>
        <v>-31085</v>
      </c>
      <c r="OJ7" s="161">
        <f>+OJ8+OJ9</f>
        <v>-1743</v>
      </c>
      <c r="OK7" s="161">
        <f>+OK8+OK9</f>
        <v>-3230</v>
      </c>
      <c r="OL7" s="161">
        <f>+OL8+OL9</f>
        <v>-26112</v>
      </c>
      <c r="OM7" s="161">
        <f>OM8+OM9</f>
        <v>-30941</v>
      </c>
      <c r="ON7" s="161">
        <f>+ON8+ON9</f>
        <v>-1929</v>
      </c>
      <c r="OO7" s="161">
        <f>+OO8+OO9</f>
        <v>-2429</v>
      </c>
      <c r="OP7" s="161">
        <f>+OP8+OP9</f>
        <v>-26583</v>
      </c>
      <c r="OQ7" s="161">
        <f>OQ8+OQ9</f>
        <v>-43978</v>
      </c>
      <c r="OR7" s="161">
        <f>+OR8+OR9</f>
        <v>-3574</v>
      </c>
      <c r="OS7" s="161">
        <f>+OS8+OS9</f>
        <v>-3193</v>
      </c>
      <c r="OT7" s="161">
        <f>+OT8+OT9</f>
        <v>-37211</v>
      </c>
      <c r="OU7" s="161">
        <f>OU8+OU9</f>
        <v>-45374</v>
      </c>
      <c r="OV7" s="161">
        <f>+OV8+OV9</f>
        <v>-1242</v>
      </c>
      <c r="OW7" s="161">
        <f>+OW8+OW9</f>
        <v>-7644</v>
      </c>
      <c r="OX7" s="161">
        <f>+OX8+OX9</f>
        <v>-36488</v>
      </c>
      <c r="OY7" s="161">
        <f>OY8+OY9</f>
        <v>-46224</v>
      </c>
      <c r="OZ7" s="161">
        <f>+OZ8+OZ9</f>
        <v>-1970</v>
      </c>
      <c r="PA7" s="161">
        <f>+PA8+PA9</f>
        <v>-7326</v>
      </c>
      <c r="PB7" s="161">
        <f>+PB8+PB9</f>
        <v>-36928</v>
      </c>
      <c r="PC7" s="161">
        <f>PC8+PC9</f>
        <v>-46659</v>
      </c>
      <c r="PD7" s="161">
        <f>+PD8+PD9</f>
        <v>-5546</v>
      </c>
      <c r="PE7" s="161">
        <f>+PE8+PE9</f>
        <v>-14715</v>
      </c>
      <c r="PF7" s="161">
        <f>+PF8+PF9</f>
        <v>-26398</v>
      </c>
      <c r="PG7" s="161">
        <f>PG8+PG9</f>
        <v>-34823</v>
      </c>
      <c r="PH7" s="161">
        <f>+PH8+PH9</f>
        <v>-1226</v>
      </c>
      <c r="PI7" s="161">
        <f>+PI8+PI9</f>
        <v>-8734</v>
      </c>
      <c r="PJ7" s="161">
        <f>+PJ8+PJ9</f>
        <v>-24863</v>
      </c>
      <c r="PK7" s="161">
        <f>PK8+PK9</f>
        <v>-45822</v>
      </c>
      <c r="PL7" s="161">
        <f>+PL8+PL9</f>
        <v>-12815</v>
      </c>
      <c r="PM7" s="161">
        <f>+PM8+PM9</f>
        <v>-6741</v>
      </c>
      <c r="PN7" s="161">
        <f>+PN8+PN9</f>
        <v>-26266</v>
      </c>
      <c r="PO7" s="161">
        <f>PO8+PO9</f>
        <v>-34910</v>
      </c>
      <c r="PP7" s="161">
        <f>+PP8+PP9</f>
        <v>-4797</v>
      </c>
      <c r="PQ7" s="161">
        <f>+PQ8+PQ9</f>
        <v>-3974</v>
      </c>
      <c r="PR7" s="161">
        <f>+PR8+PR9</f>
        <v>-26139</v>
      </c>
      <c r="PS7" s="161">
        <f>PS8+PS9</f>
        <v>-31662</v>
      </c>
      <c r="PT7" s="161">
        <f>+PT8+PT9</f>
        <v>-1984</v>
      </c>
      <c r="PU7" s="161">
        <f>+PU8+PU9</f>
        <v>-7044</v>
      </c>
      <c r="PV7" s="161">
        <f>+PV8+PV9</f>
        <v>-22634</v>
      </c>
      <c r="PW7" s="192">
        <f>PW8+PW9</f>
        <v>-30784</v>
      </c>
      <c r="PX7" s="102">
        <f>+PX8+PX9</f>
        <v>-2051</v>
      </c>
      <c r="PY7" s="102">
        <f>+PY8+PY9</f>
        <v>-6831</v>
      </c>
      <c r="PZ7" s="102">
        <f>+PZ8+PZ9</f>
        <v>-21902</v>
      </c>
      <c r="QA7" s="192">
        <f>QA8+QA9</f>
        <v>-31062</v>
      </c>
      <c r="QB7" s="102">
        <f>+QB8+QB9</f>
        <v>-5004</v>
      </c>
      <c r="QC7" s="102">
        <f>+QC8+QC9</f>
        <v>-3632</v>
      </c>
      <c r="QD7" s="102">
        <f>+QD8+QD9</f>
        <v>-22426</v>
      </c>
      <c r="QE7" s="192">
        <f>QE8+QE9</f>
        <v>-27609</v>
      </c>
      <c r="QF7" s="102">
        <f>+QF8+QF9</f>
        <v>-1918</v>
      </c>
      <c r="QG7" s="102">
        <f>+QG8+QG9</f>
        <v>-6773</v>
      </c>
      <c r="QH7" s="102">
        <f>+QH8+QH9</f>
        <v>-18918</v>
      </c>
      <c r="QI7" s="192">
        <f>QI8+QI9</f>
        <v>-28127</v>
      </c>
      <c r="QJ7" s="102">
        <f>QJ8+QJ9</f>
        <v>-1810</v>
      </c>
      <c r="QK7" s="102">
        <f t="shared" ref="QK7:QL7" si="2">QK8+QK9</f>
        <v>-6840</v>
      </c>
      <c r="QL7" s="102">
        <f t="shared" si="2"/>
        <v>-19477</v>
      </c>
      <c r="QM7" s="192">
        <f>QM8+QM9</f>
        <v>-27768</v>
      </c>
      <c r="QN7" s="102">
        <f>QN8+QN9</f>
        <v>-5014</v>
      </c>
      <c r="QO7" s="102">
        <f t="shared" ref="QO7:QP7" si="3">QO8+QO9</f>
        <v>-4213</v>
      </c>
      <c r="QP7" s="102">
        <f t="shared" si="3"/>
        <v>-18541</v>
      </c>
      <c r="QQ7" s="192">
        <f>QQ8+QQ9</f>
        <v>-23946</v>
      </c>
      <c r="QR7" s="102">
        <f>QR8+QR9</f>
        <v>-1894</v>
      </c>
      <c r="QS7" s="102">
        <f t="shared" ref="QS7:QT7" si="4">QS8+QS9</f>
        <v>-7411</v>
      </c>
      <c r="QT7" s="102">
        <f t="shared" si="4"/>
        <v>-14641</v>
      </c>
      <c r="QU7" s="192">
        <f>QU8+QU9</f>
        <v>-23967</v>
      </c>
      <c r="QV7" s="102">
        <f>QV8+QV9</f>
        <v>-2284</v>
      </c>
      <c r="QW7" s="102">
        <f t="shared" ref="QW7:QX7" si="5">QW8+QW9</f>
        <v>-6718</v>
      </c>
      <c r="QX7" s="102">
        <f t="shared" si="5"/>
        <v>-14965</v>
      </c>
      <c r="QY7" s="192">
        <f>QY8+QY9</f>
        <v>-29727</v>
      </c>
      <c r="QZ7" s="102">
        <f>QZ8+QZ9</f>
        <v>-5060</v>
      </c>
      <c r="RA7" s="102">
        <f t="shared" ref="RA7:RB7" si="6">RA8+RA9</f>
        <v>-3148</v>
      </c>
      <c r="RB7" s="102">
        <f t="shared" si="6"/>
        <v>-21519</v>
      </c>
      <c r="RC7" s="192">
        <v>-26843</v>
      </c>
      <c r="RD7" s="102">
        <v>-1570</v>
      </c>
      <c r="RE7" s="102">
        <v>-2781</v>
      </c>
      <c r="RF7" s="102">
        <v>-22492</v>
      </c>
      <c r="RG7" s="192">
        <f>RG8+RG9</f>
        <v>-27412</v>
      </c>
      <c r="RH7" s="102">
        <f>RH8+RH9</f>
        <v>-1498</v>
      </c>
      <c r="RI7" s="102">
        <f t="shared" ref="RI7:RJ7" si="7">RI8+RI9</f>
        <v>-2833</v>
      </c>
      <c r="RJ7" s="102">
        <f t="shared" si="7"/>
        <v>-23081</v>
      </c>
      <c r="RK7" s="102">
        <f>RL7+RM7+RN7</f>
        <v>-27539</v>
      </c>
      <c r="RL7" s="102">
        <f>RL8+RL9</f>
        <v>-1280</v>
      </c>
      <c r="RM7" s="102">
        <f t="shared" ref="RM7:RN7" si="8">RM8+RM9</f>
        <v>-3990</v>
      </c>
      <c r="RN7" s="102">
        <f t="shared" si="8"/>
        <v>-22269</v>
      </c>
      <c r="RO7" s="102">
        <f>RP7+RQ7+RR7</f>
        <v>-27509</v>
      </c>
      <c r="RP7" s="102">
        <f>RP8+RP9</f>
        <v>-1613</v>
      </c>
      <c r="RQ7" s="102">
        <f t="shared" ref="RQ7:RR7" si="9">RQ8+RQ9</f>
        <v>-3881</v>
      </c>
      <c r="RR7" s="102">
        <f t="shared" si="9"/>
        <v>-22015</v>
      </c>
      <c r="RS7" s="102">
        <f>RT7+RU7+RV7</f>
        <v>-27402</v>
      </c>
      <c r="RT7" s="102">
        <f>RT8+RT9</f>
        <v>-2475</v>
      </c>
      <c r="RU7" s="102">
        <f t="shared" ref="RU7:RV7" si="10">RU8+RU9</f>
        <v>-3450</v>
      </c>
      <c r="RV7" s="102">
        <f t="shared" si="10"/>
        <v>-21477</v>
      </c>
      <c r="RW7" s="102">
        <f>RX7+RY7+RZ7</f>
        <v>-27696</v>
      </c>
      <c r="RX7" s="102">
        <f>RX8+RX9</f>
        <v>-1442</v>
      </c>
      <c r="RY7" s="102">
        <f t="shared" ref="RY7:RZ7" si="11">RY8+RY9</f>
        <v>-3465</v>
      </c>
      <c r="RZ7" s="102">
        <f t="shared" si="11"/>
        <v>-22789</v>
      </c>
      <c r="SA7" s="102">
        <f>SB7+SC7+SD7</f>
        <v>-27924</v>
      </c>
      <c r="SB7" s="102">
        <f>SB8+SB9</f>
        <v>-2135</v>
      </c>
      <c r="SC7" s="102">
        <f t="shared" ref="SC7:SD7" si="12">SC8+SC9</f>
        <v>-2837</v>
      </c>
      <c r="SD7" s="102">
        <f t="shared" si="12"/>
        <v>-22952</v>
      </c>
      <c r="SE7" s="102">
        <f>SF7+SG7+SH7</f>
        <v>-28209</v>
      </c>
      <c r="SF7" s="102">
        <f>SF8+SF9</f>
        <v>-1405</v>
      </c>
      <c r="SG7" s="102">
        <f t="shared" ref="SG7:SH7" si="13">SG8+SG9</f>
        <v>-3368</v>
      </c>
      <c r="SH7" s="102">
        <f t="shared" si="13"/>
        <v>-23436</v>
      </c>
      <c r="SI7" s="102">
        <f>SJ7+SK7+SL7</f>
        <v>-28025</v>
      </c>
      <c r="SJ7" s="102">
        <f>SJ8+SJ9</f>
        <v>-1398</v>
      </c>
      <c r="SK7" s="102">
        <f t="shared" ref="SK7:SL7" si="14">SK8+SK9</f>
        <v>-9867</v>
      </c>
      <c r="SL7" s="102">
        <f t="shared" si="14"/>
        <v>-16760</v>
      </c>
      <c r="SM7" s="102">
        <f>SN7+SO7+SP7</f>
        <v>-28331</v>
      </c>
      <c r="SN7" s="102">
        <f>SN8+SN9</f>
        <v>-2031</v>
      </c>
      <c r="SO7" s="102">
        <f t="shared" ref="SO7:SP7" si="15">SO8+SO9</f>
        <v>-10338</v>
      </c>
      <c r="SP7" s="102">
        <f t="shared" si="15"/>
        <v>-15962</v>
      </c>
      <c r="SQ7" s="102">
        <f>SR7+SS7+ST7</f>
        <v>-22886</v>
      </c>
      <c r="SR7" s="102">
        <f>SR8+SR9</f>
        <v>-2371</v>
      </c>
      <c r="SS7" s="102">
        <f t="shared" ref="SS7:ST7" si="16">SS8+SS9</f>
        <v>-3722</v>
      </c>
      <c r="ST7" s="102">
        <f t="shared" si="16"/>
        <v>-16793</v>
      </c>
      <c r="SU7" s="102">
        <f>SV7+SW7+SX7</f>
        <v>-23220</v>
      </c>
      <c r="SV7" s="102">
        <f>SV8+SV9</f>
        <v>-2298</v>
      </c>
      <c r="SW7" s="102">
        <f t="shared" ref="SW7:SX7" si="17">SW8+SW9</f>
        <v>-2873</v>
      </c>
      <c r="SX7" s="102">
        <f t="shared" si="17"/>
        <v>-18049</v>
      </c>
    </row>
    <row r="8" spans="1:518" ht="14" thickTop="1" thickBot="1">
      <c r="A8" s="195" t="s">
        <v>238</v>
      </c>
      <c r="B8" s="196" t="s">
        <v>239</v>
      </c>
      <c r="C8" s="192">
        <v>-7926</v>
      </c>
      <c r="D8" s="102">
        <v>-273</v>
      </c>
      <c r="E8" s="192">
        <v>-1459</v>
      </c>
      <c r="F8" s="192">
        <v>-6194</v>
      </c>
      <c r="G8" s="192">
        <v>-8123</v>
      </c>
      <c r="H8" s="102">
        <v>-454</v>
      </c>
      <c r="I8" s="192">
        <v>-2174</v>
      </c>
      <c r="J8" s="192">
        <v>-5495</v>
      </c>
      <c r="K8" s="192">
        <v>-8144</v>
      </c>
      <c r="L8" s="192">
        <v>-1011</v>
      </c>
      <c r="M8" s="192">
        <v>-1909</v>
      </c>
      <c r="N8" s="192">
        <v>-5224</v>
      </c>
      <c r="O8" s="192">
        <v>-8034</v>
      </c>
      <c r="P8" s="192">
        <v>-1158</v>
      </c>
      <c r="Q8" s="192">
        <v>-1139</v>
      </c>
      <c r="R8" s="192">
        <v>-5737</v>
      </c>
      <c r="S8" s="192">
        <f>T8+U8+V8</f>
        <v>-7823</v>
      </c>
      <c r="T8" s="192">
        <v>-752</v>
      </c>
      <c r="U8" s="192">
        <v>-1127</v>
      </c>
      <c r="V8" s="192">
        <v>-5944</v>
      </c>
      <c r="W8" s="192">
        <f>X8+Y8+Z8</f>
        <v>-7755</v>
      </c>
      <c r="X8" s="192">
        <v>-387</v>
      </c>
      <c r="Y8" s="192">
        <v>-1186</v>
      </c>
      <c r="Z8" s="192">
        <v>-6182</v>
      </c>
      <c r="AA8" s="192">
        <f>AB8+AC8+AD8</f>
        <v>-7658</v>
      </c>
      <c r="AB8" s="192">
        <v>-744</v>
      </c>
      <c r="AC8" s="192">
        <v>-1237</v>
      </c>
      <c r="AD8" s="192">
        <v>-5677</v>
      </c>
      <c r="AE8" s="192">
        <f>AF8+AG8+AH8</f>
        <v>-7557</v>
      </c>
      <c r="AF8" s="192">
        <v>-447</v>
      </c>
      <c r="AG8" s="192">
        <v>-1733</v>
      </c>
      <c r="AH8" s="192">
        <v>-5377</v>
      </c>
      <c r="AI8" s="192">
        <f>AJ8+AK8+AL8</f>
        <v>-7571</v>
      </c>
      <c r="AJ8" s="192">
        <v>-792</v>
      </c>
      <c r="AK8" s="192">
        <v>-1530</v>
      </c>
      <c r="AL8" s="192">
        <v>-5249</v>
      </c>
      <c r="AM8" s="192">
        <f>AN8+AO8+AP8</f>
        <v>-7689</v>
      </c>
      <c r="AN8" s="192">
        <v>-952</v>
      </c>
      <c r="AO8" s="192">
        <v>-1007</v>
      </c>
      <c r="AP8" s="192">
        <v>-5730</v>
      </c>
      <c r="AQ8" s="192">
        <f>AR8+AS8+AT8</f>
        <v>-7655</v>
      </c>
      <c r="AR8" s="192">
        <v>-611</v>
      </c>
      <c r="AS8" s="192">
        <v>-847</v>
      </c>
      <c r="AT8" s="192">
        <v>-6197</v>
      </c>
      <c r="AU8" s="192">
        <f>AV8+AW8+AX8</f>
        <v>-7750</v>
      </c>
      <c r="AV8" s="192">
        <v>-402</v>
      </c>
      <c r="AW8" s="192">
        <v>-928</v>
      </c>
      <c r="AX8" s="192">
        <v>-6420</v>
      </c>
      <c r="AY8" s="192">
        <f>AZ8+BA8+BB8</f>
        <v>-7641</v>
      </c>
      <c r="AZ8" s="192">
        <v>-447</v>
      </c>
      <c r="BA8" s="192">
        <v>-1388</v>
      </c>
      <c r="BB8" s="192">
        <v>-5806</v>
      </c>
      <c r="BC8" s="192">
        <f>BD8+BE8+BF8</f>
        <v>-23756</v>
      </c>
      <c r="BD8" s="193">
        <v>-1309</v>
      </c>
      <c r="BE8" s="193">
        <v>-3801</v>
      </c>
      <c r="BF8" s="193">
        <v>-18646</v>
      </c>
      <c r="BG8" s="192">
        <f>BH8+BI8+BJ8</f>
        <v>-13262</v>
      </c>
      <c r="BH8" s="193">
        <v>-905</v>
      </c>
      <c r="BI8" s="193">
        <v>-1658</v>
      </c>
      <c r="BJ8" s="193">
        <v>-10699</v>
      </c>
      <c r="BK8" s="192">
        <f>BL8+BM8+BN8</f>
        <v>-13249</v>
      </c>
      <c r="BL8" s="193">
        <v>-933</v>
      </c>
      <c r="BM8" s="193">
        <v>-1019</v>
      </c>
      <c r="BN8" s="193">
        <v>-11297</v>
      </c>
      <c r="BO8" s="161">
        <f>BP8+BQ8+BR8</f>
        <v>-13011</v>
      </c>
      <c r="BP8" s="161">
        <v>-724</v>
      </c>
      <c r="BQ8" s="161">
        <v>-883</v>
      </c>
      <c r="BR8" s="161">
        <v>-11404</v>
      </c>
      <c r="BS8" s="161">
        <f>BT8+BU8+BV8</f>
        <v>-13196</v>
      </c>
      <c r="BT8" s="161">
        <v>-295</v>
      </c>
      <c r="BU8" s="161">
        <v>-1045</v>
      </c>
      <c r="BV8" s="161">
        <v>-11856</v>
      </c>
      <c r="BW8" s="161">
        <f>BX8+BY8+BZ8</f>
        <v>-13108</v>
      </c>
      <c r="BX8" s="161">
        <v>-583</v>
      </c>
      <c r="BY8" s="161">
        <v>-1355</v>
      </c>
      <c r="BZ8" s="161">
        <v>-11170</v>
      </c>
      <c r="CA8" s="161">
        <f>CB8+CC8+CD8</f>
        <v>-13123</v>
      </c>
      <c r="CB8" s="161">
        <v>-466</v>
      </c>
      <c r="CC8" s="161">
        <v>-1757</v>
      </c>
      <c r="CD8" s="161">
        <v>-10900</v>
      </c>
      <c r="CE8" s="161">
        <f>CF8+CG8+CH8</f>
        <v>-13367</v>
      </c>
      <c r="CF8" s="161">
        <v>-892</v>
      </c>
      <c r="CG8" s="161">
        <v>-1582</v>
      </c>
      <c r="CH8" s="161">
        <v>-10893</v>
      </c>
      <c r="CI8" s="161">
        <f>CJ8+CK8+CL8</f>
        <v>-13090</v>
      </c>
      <c r="CJ8" s="161">
        <v>-706</v>
      </c>
      <c r="CK8" s="161">
        <v>-6140</v>
      </c>
      <c r="CL8" s="161">
        <v>-6244</v>
      </c>
      <c r="CM8" s="161">
        <f>CN8+CO8+CP8</f>
        <v>-13410</v>
      </c>
      <c r="CN8" s="161">
        <v>-314</v>
      </c>
      <c r="CO8" s="161">
        <v>-6473</v>
      </c>
      <c r="CP8" s="161">
        <v>-6623</v>
      </c>
      <c r="CQ8" s="161">
        <f>CR8+CS8+CT8</f>
        <v>-13476</v>
      </c>
      <c r="CR8" s="161">
        <v>-5893</v>
      </c>
      <c r="CS8" s="161">
        <v>-1531</v>
      </c>
      <c r="CT8" s="161">
        <v>-6052</v>
      </c>
      <c r="CU8" s="161">
        <f>CV8+CW8+CX8</f>
        <v>-13476</v>
      </c>
      <c r="CV8" s="161">
        <v>-5893</v>
      </c>
      <c r="CW8" s="161">
        <v>-1531</v>
      </c>
      <c r="CX8" s="161">
        <v>-6052</v>
      </c>
      <c r="CY8" s="161">
        <f>CZ8+DA8+DB8</f>
        <v>-7815</v>
      </c>
      <c r="CZ8" s="161">
        <v>-912</v>
      </c>
      <c r="DA8" s="161">
        <v>-1659</v>
      </c>
      <c r="DB8" s="161">
        <v>-5244</v>
      </c>
      <c r="DC8" s="161">
        <f>+DD8+DE8+DF8</f>
        <v>-7752</v>
      </c>
      <c r="DD8" s="197">
        <v>-658</v>
      </c>
      <c r="DE8" s="197">
        <v>-1312</v>
      </c>
      <c r="DF8" s="197">
        <v>-5782</v>
      </c>
      <c r="DG8" s="161">
        <f>+DH8+DI8+DJ8</f>
        <v>-8252</v>
      </c>
      <c r="DH8" s="197">
        <v>-1005</v>
      </c>
      <c r="DI8" s="197">
        <v>-903</v>
      </c>
      <c r="DJ8" s="197">
        <v>-6344</v>
      </c>
      <c r="DK8" s="161">
        <f>+DL8+DM8+DN8</f>
        <v>-8333</v>
      </c>
      <c r="DL8" s="161">
        <v>-308</v>
      </c>
      <c r="DM8" s="161">
        <v>-1271</v>
      </c>
      <c r="DN8" s="161">
        <v>-6754</v>
      </c>
      <c r="DO8" s="161">
        <f>+DP8+DQ8+DR8</f>
        <v>-8342</v>
      </c>
      <c r="DP8" s="161">
        <v>-639</v>
      </c>
      <c r="DQ8" s="161">
        <v>-1532</v>
      </c>
      <c r="DR8" s="161">
        <v>-6171</v>
      </c>
      <c r="DS8" s="161">
        <f>+DT8+DU8+DV8</f>
        <v>-8101</v>
      </c>
      <c r="DT8" s="161">
        <v>-628</v>
      </c>
      <c r="DU8" s="161">
        <v>-1769</v>
      </c>
      <c r="DV8" s="161">
        <v>-5704</v>
      </c>
      <c r="DW8" s="161">
        <f>+DX8+DY8+DZ8</f>
        <v>-8171</v>
      </c>
      <c r="DX8" s="161">
        <v>-917</v>
      </c>
      <c r="DY8" s="161">
        <v>-1917</v>
      </c>
      <c r="DZ8" s="161">
        <v>-5337</v>
      </c>
      <c r="EA8" s="161">
        <f>+EB8+EC8+ED8</f>
        <v>-8125</v>
      </c>
      <c r="EB8" s="161">
        <v>-863</v>
      </c>
      <c r="EC8" s="161">
        <v>-1384</v>
      </c>
      <c r="ED8" s="161">
        <v>-5878</v>
      </c>
      <c r="EE8" s="161">
        <f>+EF8+EG8+EH8</f>
        <v>-8173</v>
      </c>
      <c r="EF8" s="161">
        <v>-1074</v>
      </c>
      <c r="EG8" s="161">
        <v>-491</v>
      </c>
      <c r="EH8" s="161">
        <v>-6608</v>
      </c>
      <c r="EI8" s="161">
        <f>+EJ8+EK8+EL8</f>
        <v>-8078</v>
      </c>
      <c r="EJ8" s="161">
        <v>-309</v>
      </c>
      <c r="EK8" s="161">
        <v>-828</v>
      </c>
      <c r="EL8" s="161">
        <v>-6941</v>
      </c>
      <c r="EM8" s="161">
        <f>+EN8+EO8+EP8</f>
        <v>-8152</v>
      </c>
      <c r="EN8" s="161">
        <v>-177</v>
      </c>
      <c r="EO8" s="161">
        <v>-1497</v>
      </c>
      <c r="EP8" s="161">
        <v>-6478</v>
      </c>
      <c r="EQ8" s="161">
        <f>+ER8+ES8+ET8</f>
        <v>-8277</v>
      </c>
      <c r="ER8" s="161">
        <v>-655</v>
      </c>
      <c r="ES8" s="161">
        <v>-1756</v>
      </c>
      <c r="ET8" s="161">
        <v>-5866</v>
      </c>
      <c r="EU8" s="161">
        <f>+EV8+EW8+EX8</f>
        <v>-8275</v>
      </c>
      <c r="EV8" s="161">
        <v>-838</v>
      </c>
      <c r="EW8" s="161">
        <v>-1947</v>
      </c>
      <c r="EX8" s="161">
        <v>-5490</v>
      </c>
      <c r="EY8" s="161">
        <f>+EZ8+FA8+FB8</f>
        <v>-8025</v>
      </c>
      <c r="EZ8" s="161">
        <v>-904</v>
      </c>
      <c r="FA8" s="161">
        <v>-1336</v>
      </c>
      <c r="FB8" s="161">
        <v>-5785</v>
      </c>
      <c r="FC8" s="161">
        <f>+FD8+FE8+FF8</f>
        <v>-7945</v>
      </c>
      <c r="FD8" s="161">
        <v>-1029</v>
      </c>
      <c r="FE8" s="161">
        <v>-684</v>
      </c>
      <c r="FF8" s="161">
        <v>-6232</v>
      </c>
      <c r="FG8" s="161">
        <f>+FH8+FI8+FJ8</f>
        <v>-8004</v>
      </c>
      <c r="FH8" s="161">
        <v>-303</v>
      </c>
      <c r="FI8" s="161">
        <v>-1046</v>
      </c>
      <c r="FJ8" s="161">
        <v>-6655</v>
      </c>
      <c r="FK8" s="161">
        <f>+FL8+FM8+FN8</f>
        <v>-8072</v>
      </c>
      <c r="FL8" s="161">
        <v>-378</v>
      </c>
      <c r="FM8" s="161">
        <v>-1484</v>
      </c>
      <c r="FN8" s="161">
        <v>-6210</v>
      </c>
      <c r="FO8" s="161">
        <f>+FP8+FQ8+FR8</f>
        <v>-8194</v>
      </c>
      <c r="FP8" s="161">
        <v>-668</v>
      </c>
      <c r="FQ8" s="161">
        <v>-1749</v>
      </c>
      <c r="FR8" s="161">
        <v>-5777</v>
      </c>
      <c r="FS8" s="161">
        <f>+FT8+FU8+FV8</f>
        <v>-8113</v>
      </c>
      <c r="FT8" s="161">
        <v>-832</v>
      </c>
      <c r="FU8" s="161">
        <v>-1912</v>
      </c>
      <c r="FV8" s="161">
        <v>-5369</v>
      </c>
      <c r="FW8" s="161">
        <f>+FX8+FY8+FZ8</f>
        <v>-7920</v>
      </c>
      <c r="FX8" s="161">
        <v>-935</v>
      </c>
      <c r="FY8" s="161">
        <v>-1377</v>
      </c>
      <c r="FZ8" s="161">
        <v>-5608</v>
      </c>
      <c r="GA8" s="161">
        <f>+GB8+GC8+GD8</f>
        <v>-7560</v>
      </c>
      <c r="GB8" s="161">
        <v>-986</v>
      </c>
      <c r="GC8" s="161">
        <v>-703</v>
      </c>
      <c r="GD8" s="161">
        <v>-5871</v>
      </c>
      <c r="GE8" s="161">
        <f>+GF8+GG8+GH8</f>
        <v>-7502</v>
      </c>
      <c r="GF8" s="161">
        <v>-384</v>
      </c>
      <c r="GG8" s="161">
        <v>-972</v>
      </c>
      <c r="GH8" s="161">
        <v>-6146</v>
      </c>
      <c r="GI8" s="161">
        <f>+GJ8+GK8+GL8</f>
        <v>-7597</v>
      </c>
      <c r="GJ8" s="161">
        <v>-285</v>
      </c>
      <c r="GK8" s="161">
        <v>-1314</v>
      </c>
      <c r="GL8" s="161">
        <v>-5998</v>
      </c>
      <c r="GM8" s="161">
        <f>+GN8+GO8+GP8</f>
        <v>-7978</v>
      </c>
      <c r="GN8" s="161">
        <v>-685</v>
      </c>
      <c r="GO8" s="161">
        <v>-1483</v>
      </c>
      <c r="GP8" s="161">
        <v>-5810</v>
      </c>
      <c r="GQ8" s="161">
        <f>+GR8+GS8+GT8</f>
        <v>-7572</v>
      </c>
      <c r="GR8" s="161">
        <v>-616</v>
      </c>
      <c r="GS8" s="161">
        <v>-1922</v>
      </c>
      <c r="GT8" s="161">
        <v>-5034</v>
      </c>
      <c r="GU8" s="161">
        <f>+GV8+GW8+GX8</f>
        <v>-7541</v>
      </c>
      <c r="GV8" s="161">
        <v>-852</v>
      </c>
      <c r="GW8" s="161">
        <v>-1469</v>
      </c>
      <c r="GX8" s="161">
        <v>-5220</v>
      </c>
      <c r="GY8" s="161">
        <f>+GZ8+HA8+HB8</f>
        <v>-7260</v>
      </c>
      <c r="GZ8" s="161">
        <v>-1068</v>
      </c>
      <c r="HA8" s="161">
        <v>-804</v>
      </c>
      <c r="HB8" s="161">
        <v>-5388</v>
      </c>
      <c r="HC8" s="161">
        <f>+HD8+HE8+HF8</f>
        <v>-18179</v>
      </c>
      <c r="HD8" s="161">
        <v>-409</v>
      </c>
      <c r="HE8" s="161">
        <v>-989</v>
      </c>
      <c r="HF8" s="161">
        <v>-16781</v>
      </c>
      <c r="HG8" s="161">
        <f>+HH8+HI8+HJ8</f>
        <v>-18563</v>
      </c>
      <c r="HH8" s="161">
        <v>-397</v>
      </c>
      <c r="HI8" s="161">
        <v>-1212</v>
      </c>
      <c r="HJ8" s="161">
        <v>-16954</v>
      </c>
      <c r="HK8" s="161">
        <v>-19123</v>
      </c>
      <c r="HL8" s="161">
        <v>-589</v>
      </c>
      <c r="HM8" s="161">
        <v>-1198</v>
      </c>
      <c r="HN8" s="161">
        <v>-17336</v>
      </c>
      <c r="HO8" s="161">
        <f>+HP8+HQ8+HR8</f>
        <v>-18842</v>
      </c>
      <c r="HP8" s="161">
        <v>-563</v>
      </c>
      <c r="HQ8" s="161">
        <v>-1410</v>
      </c>
      <c r="HR8" s="161">
        <v>-16869</v>
      </c>
      <c r="HS8" s="161">
        <f>+HT8+HU8+HV8</f>
        <v>-19714</v>
      </c>
      <c r="HT8" s="161">
        <v>-1015</v>
      </c>
      <c r="HU8" s="161">
        <v>-1155</v>
      </c>
      <c r="HV8" s="161">
        <v>-17544</v>
      </c>
      <c r="HW8" s="161">
        <f>+HX8+HY8+HZ8</f>
        <v>-20451</v>
      </c>
      <c r="HX8" s="161">
        <v>-449</v>
      </c>
      <c r="HY8" s="161">
        <v>-1050</v>
      </c>
      <c r="HZ8" s="161">
        <v>-18952</v>
      </c>
      <c r="IA8" s="161">
        <f>+IB8+IC8+ID8</f>
        <v>-21109</v>
      </c>
      <c r="IB8" s="161">
        <v>-675</v>
      </c>
      <c r="IC8" s="161">
        <v>-1003</v>
      </c>
      <c r="ID8" s="161">
        <v>-19431</v>
      </c>
      <c r="IE8" s="161">
        <f>+IF8+IG8+IH8</f>
        <v>-21110</v>
      </c>
      <c r="IF8" s="161">
        <v>-374</v>
      </c>
      <c r="IG8" s="161">
        <v>-1201</v>
      </c>
      <c r="IH8" s="161">
        <v>-19535</v>
      </c>
      <c r="II8" s="161">
        <f>+IJ8+IK8+IL8</f>
        <v>-21391</v>
      </c>
      <c r="IJ8" s="161">
        <v>-632</v>
      </c>
      <c r="IK8" s="161">
        <v>-13269</v>
      </c>
      <c r="IL8" s="161">
        <v>-7490</v>
      </c>
      <c r="IM8" s="161">
        <f>+IN8+IO8+IP8</f>
        <v>-21135</v>
      </c>
      <c r="IN8" s="161">
        <v>-560</v>
      </c>
      <c r="IO8" s="161">
        <v>-13492</v>
      </c>
      <c r="IP8" s="161">
        <v>-7083</v>
      </c>
      <c r="IQ8" s="161">
        <f>+IR8+IS8+IT8</f>
        <v>-21118</v>
      </c>
      <c r="IR8" s="161">
        <v>-12529</v>
      </c>
      <c r="IS8" s="161">
        <v>-1679</v>
      </c>
      <c r="IT8" s="161">
        <v>-6910</v>
      </c>
      <c r="IU8" s="161">
        <f>+IV8+IW8+IX8</f>
        <v>-10093</v>
      </c>
      <c r="IV8" s="161">
        <v>-937</v>
      </c>
      <c r="IW8" s="161">
        <v>-1350</v>
      </c>
      <c r="IX8" s="161">
        <v>-7806</v>
      </c>
      <c r="IY8" s="161">
        <f>+IZ8+JA8+JB8</f>
        <v>-10447</v>
      </c>
      <c r="IZ8" s="161">
        <v>-771</v>
      </c>
      <c r="JA8" s="161">
        <v>-1204</v>
      </c>
      <c r="JB8" s="161">
        <v>-8472</v>
      </c>
      <c r="JC8" s="161">
        <f>+JD8+JE8+JF8</f>
        <v>-18671.53870106467</v>
      </c>
      <c r="JD8" s="161">
        <v>-8877.53870106467</v>
      </c>
      <c r="JE8" s="161">
        <v>-1160</v>
      </c>
      <c r="JF8" s="161">
        <v>-8634</v>
      </c>
      <c r="JG8" s="161">
        <f>+JH8+JI8+JJ8</f>
        <v>-10438</v>
      </c>
      <c r="JH8" s="161">
        <v>-624</v>
      </c>
      <c r="JI8" s="161">
        <v>-2248</v>
      </c>
      <c r="JJ8" s="161">
        <v>-7566</v>
      </c>
      <c r="JK8" s="161">
        <f>+JL8+JM8+JN8</f>
        <v>-10432</v>
      </c>
      <c r="JL8" s="161">
        <v>-534</v>
      </c>
      <c r="JM8" s="161">
        <v>-2635</v>
      </c>
      <c r="JN8" s="161">
        <v>-7263</v>
      </c>
      <c r="JO8" s="161">
        <f>+JP8+JQ8+JR8</f>
        <v>-10403</v>
      </c>
      <c r="JP8" s="161">
        <v>-1693</v>
      </c>
      <c r="JQ8" s="161">
        <v>-1572</v>
      </c>
      <c r="JR8" s="161">
        <v>-7138</v>
      </c>
      <c r="JS8" s="161">
        <f>+JT8+JU8+JV8</f>
        <v>-9878</v>
      </c>
      <c r="JT8" s="161">
        <v>-932</v>
      </c>
      <c r="JU8" s="161">
        <v>-1284</v>
      </c>
      <c r="JV8" s="161">
        <v>-7662</v>
      </c>
      <c r="JW8" s="161">
        <f>+JX8+JY8+JZ8</f>
        <v>-10229</v>
      </c>
      <c r="JX8" s="161">
        <v>-640</v>
      </c>
      <c r="JY8" s="161">
        <v>-1242</v>
      </c>
      <c r="JZ8" s="161">
        <v>-8347</v>
      </c>
      <c r="KA8" s="161">
        <v>-9985</v>
      </c>
      <c r="KB8" s="161">
        <v>-639</v>
      </c>
      <c r="KC8" s="161">
        <v>-1164</v>
      </c>
      <c r="KD8" s="161">
        <v>-8182</v>
      </c>
      <c r="KE8" s="194">
        <f>+KF8+KG8+KH8</f>
        <v>-10024</v>
      </c>
      <c r="KF8" s="170">
        <v>-589</v>
      </c>
      <c r="KG8" s="170">
        <v>-2048</v>
      </c>
      <c r="KH8" s="170">
        <v>-7387</v>
      </c>
      <c r="KI8" s="194">
        <f>+KJ8+KK8+KL8</f>
        <v>-10078</v>
      </c>
      <c r="KJ8" s="170">
        <v>-576</v>
      </c>
      <c r="KK8" s="170">
        <v>-2732</v>
      </c>
      <c r="KL8" s="170">
        <v>-6770</v>
      </c>
      <c r="KM8" s="194">
        <f>+KN8+KO8+KP8</f>
        <v>-10029</v>
      </c>
      <c r="KN8" s="170">
        <v>-1472</v>
      </c>
      <c r="KO8" s="170">
        <v>-1984</v>
      </c>
      <c r="KP8" s="170">
        <v>-6573</v>
      </c>
      <c r="KQ8" s="194">
        <f>+KR8+KS8+KT8</f>
        <v>-9522</v>
      </c>
      <c r="KR8" s="170">
        <v>-1263</v>
      </c>
      <c r="KS8" s="170">
        <v>-1364</v>
      </c>
      <c r="KT8" s="170">
        <v>-6895</v>
      </c>
      <c r="KU8" s="194">
        <f>+KV8+KW8+KX8</f>
        <v>-9672</v>
      </c>
      <c r="KV8" s="170">
        <v>-729</v>
      </c>
      <c r="KW8" s="170">
        <v>-1281</v>
      </c>
      <c r="KX8" s="170">
        <v>-7662</v>
      </c>
      <c r="KY8" s="194">
        <f>+KZ8+LA8+LB8</f>
        <v>-22156</v>
      </c>
      <c r="KZ8" s="170">
        <v>-646</v>
      </c>
      <c r="LA8" s="170">
        <v>-1208</v>
      </c>
      <c r="LB8" s="170">
        <v>-20302</v>
      </c>
      <c r="LC8" s="194">
        <f>+LD8+LE8+LF8</f>
        <v>-22329</v>
      </c>
      <c r="LD8" s="170">
        <v>-643</v>
      </c>
      <c r="LE8" s="170">
        <v>-1715</v>
      </c>
      <c r="LF8" s="170">
        <v>-19971</v>
      </c>
      <c r="LG8" s="194">
        <f>+LH8+LI8+LJ8</f>
        <v>-22701</v>
      </c>
      <c r="LH8" s="170">
        <v>-567</v>
      </c>
      <c r="LI8" s="170">
        <v>-2516</v>
      </c>
      <c r="LJ8" s="170">
        <v>-19618</v>
      </c>
      <c r="LK8" s="194">
        <f>+LL8+LM8+LN8</f>
        <v>-22732</v>
      </c>
      <c r="LL8" s="170">
        <v>-1178</v>
      </c>
      <c r="LM8" s="170">
        <v>-1841</v>
      </c>
      <c r="LN8" s="170">
        <v>-19713</v>
      </c>
      <c r="LO8" s="194">
        <f>+LP8+LQ8+LR8</f>
        <v>-22282</v>
      </c>
      <c r="LP8" s="170">
        <v>-1353</v>
      </c>
      <c r="LQ8" s="170">
        <v>-1210</v>
      </c>
      <c r="LR8" s="170">
        <v>-19719</v>
      </c>
      <c r="LS8" s="194">
        <f>+LT8+LU8+LV8</f>
        <v>-22306</v>
      </c>
      <c r="LT8" s="170">
        <v>-492</v>
      </c>
      <c r="LU8" s="170">
        <v>-1363</v>
      </c>
      <c r="LV8" s="170">
        <v>-20451</v>
      </c>
      <c r="LW8" s="161">
        <f>+LX8+LY8+LZ8</f>
        <v>-22480</v>
      </c>
      <c r="LX8" s="170">
        <v>-723</v>
      </c>
      <c r="LY8" s="170">
        <v>-1198</v>
      </c>
      <c r="LZ8" s="170">
        <v>-20559</v>
      </c>
      <c r="MA8" s="161">
        <f>+MB8+MC8+MD8</f>
        <v>-22545</v>
      </c>
      <c r="MB8" s="192">
        <v>-646</v>
      </c>
      <c r="MC8" s="192">
        <v>-1519</v>
      </c>
      <c r="MD8" s="192">
        <v>-20380</v>
      </c>
      <c r="ME8" s="161">
        <f>+MF8+MG8+MH8</f>
        <v>-22862</v>
      </c>
      <c r="MF8" s="192">
        <v>-561</v>
      </c>
      <c r="MG8" s="192">
        <v>-2451</v>
      </c>
      <c r="MH8" s="192">
        <v>-19850</v>
      </c>
      <c r="MI8" s="161">
        <f>+MJ8+MK8+ML8</f>
        <v>-23551</v>
      </c>
      <c r="MJ8" s="192">
        <v>-988</v>
      </c>
      <c r="MK8" s="192">
        <v>-15725</v>
      </c>
      <c r="ML8" s="192">
        <v>-6838</v>
      </c>
      <c r="MM8" s="161">
        <f>+MN8+MO8+MP8</f>
        <v>-23480</v>
      </c>
      <c r="MN8" s="192">
        <v>-1520</v>
      </c>
      <c r="MO8" s="192">
        <v>-15016</v>
      </c>
      <c r="MP8" s="192">
        <v>-6944</v>
      </c>
      <c r="MQ8" s="161">
        <f>+MR8+MS8+MT8</f>
        <v>-23551</v>
      </c>
      <c r="MR8" s="192">
        <v>-14330</v>
      </c>
      <c r="MS8" s="192">
        <v>-1462</v>
      </c>
      <c r="MT8" s="192">
        <v>-7759</v>
      </c>
      <c r="MU8" s="161">
        <f>+MV8+MW8+MX8</f>
        <v>-10832</v>
      </c>
      <c r="MV8" s="192">
        <v>-757</v>
      </c>
      <c r="MW8" s="192">
        <v>-1240</v>
      </c>
      <c r="MX8" s="192">
        <v>-8835</v>
      </c>
      <c r="MY8" s="161">
        <f>+MZ8+NA8+NB8</f>
        <v>-10472</v>
      </c>
      <c r="MZ8" s="192">
        <v>-701</v>
      </c>
      <c r="NA8" s="192">
        <v>-1264</v>
      </c>
      <c r="NB8" s="192">
        <v>-8507</v>
      </c>
      <c r="NC8" s="161">
        <f>+ND8+NE8+NF8</f>
        <v>-10539</v>
      </c>
      <c r="ND8" s="192">
        <v>-524</v>
      </c>
      <c r="NE8" s="192">
        <v>-2201</v>
      </c>
      <c r="NF8" s="192">
        <v>-7814</v>
      </c>
      <c r="NG8" s="161">
        <f>+NH8+NI8+NJ8</f>
        <v>-10789</v>
      </c>
      <c r="NH8" s="192">
        <v>-746</v>
      </c>
      <c r="NI8" s="192">
        <v>-2469</v>
      </c>
      <c r="NJ8" s="192">
        <v>-7574</v>
      </c>
      <c r="NK8" s="161">
        <f>+NL8+NM8+NN8</f>
        <v>-10941</v>
      </c>
      <c r="NL8" s="192">
        <v>-1440</v>
      </c>
      <c r="NM8" s="192">
        <v>-1753</v>
      </c>
      <c r="NN8" s="192">
        <v>-7748</v>
      </c>
      <c r="NO8" s="161">
        <f>+NP8+NQ8+NR8</f>
        <v>-10521</v>
      </c>
      <c r="NP8" s="192">
        <v>-1003</v>
      </c>
      <c r="NQ8" s="192">
        <v>-1431</v>
      </c>
      <c r="NR8" s="192">
        <v>-8087</v>
      </c>
      <c r="NS8" s="161">
        <f>+NT8+NU8+NV8</f>
        <v>-20979</v>
      </c>
      <c r="NT8" s="192">
        <v>-735</v>
      </c>
      <c r="NU8" s="192">
        <v>-1425</v>
      </c>
      <c r="NV8" s="192">
        <v>-18819</v>
      </c>
      <c r="NW8" s="161">
        <f>+NX8+NY8+NZ8</f>
        <v>-20978</v>
      </c>
      <c r="NX8" s="192">
        <v>-680</v>
      </c>
      <c r="NY8" s="192">
        <v>-1559</v>
      </c>
      <c r="NZ8" s="192">
        <v>-18739</v>
      </c>
      <c r="OA8" s="161">
        <f>+OB8+OC8+OD8</f>
        <v>-21932</v>
      </c>
      <c r="OB8" s="192">
        <v>-761</v>
      </c>
      <c r="OC8" s="192">
        <v>-1938</v>
      </c>
      <c r="OD8" s="192">
        <v>-19233</v>
      </c>
      <c r="OE8" s="161">
        <f>+OF8+OG8+OH8</f>
        <v>-21846</v>
      </c>
      <c r="OF8" s="192">
        <v>-819</v>
      </c>
      <c r="OG8" s="192">
        <v>-2174</v>
      </c>
      <c r="OH8" s="192">
        <v>-18853</v>
      </c>
      <c r="OI8" s="161">
        <f>+OJ8+OK8+OL8</f>
        <v>-21832</v>
      </c>
      <c r="OJ8" s="192">
        <v>-1109</v>
      </c>
      <c r="OK8" s="192">
        <v>-1875</v>
      </c>
      <c r="OL8" s="192">
        <v>-18848</v>
      </c>
      <c r="OM8" s="161">
        <f>+ON8+OO8+OP8</f>
        <v>-21856</v>
      </c>
      <c r="ON8" s="192">
        <v>-1057</v>
      </c>
      <c r="OO8" s="192">
        <v>-1511</v>
      </c>
      <c r="OP8" s="192">
        <v>-19288</v>
      </c>
      <c r="OQ8" s="161">
        <f>+OR8+OS8+OT8</f>
        <v>-34048</v>
      </c>
      <c r="OR8" s="192">
        <v>-2869</v>
      </c>
      <c r="OS8" s="192">
        <v>-1465</v>
      </c>
      <c r="OT8" s="192">
        <v>-29714</v>
      </c>
      <c r="OU8" s="161">
        <f>+OV8+OW8+OX8</f>
        <v>-35576</v>
      </c>
      <c r="OV8" s="192">
        <v>-697</v>
      </c>
      <c r="OW8" s="192">
        <v>-5331</v>
      </c>
      <c r="OX8" s="192">
        <v>-29548</v>
      </c>
      <c r="OY8" s="161">
        <f>+OZ8+PA8+PB8</f>
        <v>-36221</v>
      </c>
      <c r="OZ8" s="192">
        <v>-767</v>
      </c>
      <c r="PA8" s="192">
        <v>-5689</v>
      </c>
      <c r="PB8" s="192">
        <v>-29765</v>
      </c>
      <c r="PC8" s="161">
        <f>+PD8+PE8+PF8</f>
        <v>-36282</v>
      </c>
      <c r="PD8" s="192">
        <v>-4606</v>
      </c>
      <c r="PE8" s="192">
        <v>-12771</v>
      </c>
      <c r="PF8" s="192">
        <v>-18905</v>
      </c>
      <c r="PG8" s="161">
        <f>+PH8+PI8+PJ8</f>
        <v>-28911</v>
      </c>
      <c r="PH8" s="102">
        <v>-778</v>
      </c>
      <c r="PI8" s="102">
        <v>-7463</v>
      </c>
      <c r="PJ8" s="102">
        <v>-20670</v>
      </c>
      <c r="PK8" s="161">
        <f>+PL8+PM8+PN8</f>
        <v>-35905</v>
      </c>
      <c r="PL8" s="198">
        <v>-11571</v>
      </c>
      <c r="PM8" s="198">
        <v>-5491</v>
      </c>
      <c r="PN8" s="198">
        <v>-18843</v>
      </c>
      <c r="PO8" s="161">
        <f>+PP8+PQ8+PR8</f>
        <v>-25268</v>
      </c>
      <c r="PP8" s="161">
        <v>-4282</v>
      </c>
      <c r="PQ8" s="161">
        <v>-2017</v>
      </c>
      <c r="PR8" s="161">
        <v>-18969</v>
      </c>
      <c r="PS8" s="161">
        <f>+PT8+PU8+PV8</f>
        <v>-21825</v>
      </c>
      <c r="PT8" s="199">
        <v>-1186</v>
      </c>
      <c r="PU8" s="199">
        <v>-5109</v>
      </c>
      <c r="PV8" s="199">
        <v>-15530</v>
      </c>
      <c r="PW8" s="102">
        <f>+PX8+PY8+PZ8</f>
        <v>-21401</v>
      </c>
      <c r="PX8" s="102">
        <v>-839</v>
      </c>
      <c r="PY8" s="102">
        <v>-5349</v>
      </c>
      <c r="PZ8" s="102">
        <v>-15213</v>
      </c>
      <c r="QA8" s="102">
        <f>+QB8+QC8+QD8</f>
        <v>-21649</v>
      </c>
      <c r="QB8" s="102">
        <v>-4271</v>
      </c>
      <c r="QC8" s="102">
        <v>-2020</v>
      </c>
      <c r="QD8" s="102">
        <v>-15358</v>
      </c>
      <c r="QE8" s="102">
        <f>+QF8+QG8+QH8</f>
        <v>-18245</v>
      </c>
      <c r="QF8" s="102">
        <v>-1100</v>
      </c>
      <c r="QG8" s="102">
        <v>-5255</v>
      </c>
      <c r="QH8" s="102">
        <v>-11890</v>
      </c>
      <c r="QI8" s="192">
        <f>+QJ8+QK8+QL8</f>
        <v>-18654</v>
      </c>
      <c r="QJ8" s="102">
        <v>-934</v>
      </c>
      <c r="QK8" s="102">
        <v>-5510</v>
      </c>
      <c r="QL8" s="102">
        <v>-12210</v>
      </c>
      <c r="QM8" s="192">
        <f>+QN8+QO8+QP8</f>
        <v>-18328</v>
      </c>
      <c r="QN8" s="102">
        <v>-4348</v>
      </c>
      <c r="QO8" s="102">
        <v>-2054</v>
      </c>
      <c r="QP8" s="102">
        <v>-11926</v>
      </c>
      <c r="QQ8" s="192">
        <f>+QR8+QS8+QT8</f>
        <v>-14741</v>
      </c>
      <c r="QR8" s="102">
        <v>-1161</v>
      </c>
      <c r="QS8" s="102">
        <v>-5384</v>
      </c>
      <c r="QT8" s="102">
        <v>-8196</v>
      </c>
      <c r="QU8" s="192">
        <f>+QV8+QW8+QX8</f>
        <v>-14837</v>
      </c>
      <c r="QV8" s="102">
        <v>-866</v>
      </c>
      <c r="QW8" s="102">
        <v>-5581</v>
      </c>
      <c r="QX8" s="102">
        <v>-8390</v>
      </c>
      <c r="QY8" s="192">
        <f>+QZ8+RA8+RB8</f>
        <v>-20652</v>
      </c>
      <c r="QZ8" s="102">
        <v>-4435</v>
      </c>
      <c r="RA8" s="102">
        <v>-1754</v>
      </c>
      <c r="RB8" s="102">
        <v>-14463</v>
      </c>
      <c r="RC8" s="102">
        <v>-17089</v>
      </c>
      <c r="RD8" s="102">
        <v>-1057</v>
      </c>
      <c r="RE8" s="102">
        <v>-1410</v>
      </c>
      <c r="RF8" s="102">
        <v>-14622</v>
      </c>
      <c r="RG8" s="192">
        <f>+RH8+RI8+RJ8</f>
        <v>-17710</v>
      </c>
      <c r="RH8" s="102">
        <v>-675</v>
      </c>
      <c r="RI8" s="102">
        <v>-1620</v>
      </c>
      <c r="RJ8" s="102">
        <v>-15415</v>
      </c>
      <c r="RK8" s="102">
        <f>RL8+RM8+RN8</f>
        <v>-17550</v>
      </c>
      <c r="RL8" s="102">
        <v>-727</v>
      </c>
      <c r="RM8" s="102">
        <v>-2215</v>
      </c>
      <c r="RN8" s="102">
        <v>-14608</v>
      </c>
      <c r="RO8" s="102">
        <f>RP8+RQ8+RR8</f>
        <v>-17514</v>
      </c>
      <c r="RP8" s="102">
        <v>-924</v>
      </c>
      <c r="RQ8" s="102">
        <v>-2224</v>
      </c>
      <c r="RR8" s="102">
        <v>-14366</v>
      </c>
      <c r="RS8" s="102">
        <f>RT8+RU8+RV8</f>
        <v>-17605</v>
      </c>
      <c r="RT8" s="105">
        <v>-1322</v>
      </c>
      <c r="RU8" s="105">
        <v>-2283</v>
      </c>
      <c r="RV8" s="105">
        <v>-14000</v>
      </c>
      <c r="RW8" s="102">
        <f>RX8+RY8+RZ8</f>
        <v>-17919</v>
      </c>
      <c r="RX8" s="105">
        <v>-913</v>
      </c>
      <c r="RY8" s="105">
        <v>-1917</v>
      </c>
      <c r="RZ8" s="105">
        <v>-15089</v>
      </c>
      <c r="SA8" s="102">
        <f>SB8+SC8+SD8</f>
        <v>-18099</v>
      </c>
      <c r="SB8" s="105">
        <v>-1477</v>
      </c>
      <c r="SC8" s="105">
        <v>-1373</v>
      </c>
      <c r="SD8" s="105">
        <v>-15249</v>
      </c>
      <c r="SE8" s="102">
        <f>SF8+SG8+SH8</f>
        <v>-18424</v>
      </c>
      <c r="SF8" s="105">
        <v>-496</v>
      </c>
      <c r="SG8" s="105">
        <v>-2213</v>
      </c>
      <c r="SH8" s="105">
        <v>-15715</v>
      </c>
      <c r="SI8" s="102">
        <f>SJ8+SK8+SL8</f>
        <v>-18201</v>
      </c>
      <c r="SJ8" s="105">
        <v>-872</v>
      </c>
      <c r="SK8" s="105">
        <v>-7909</v>
      </c>
      <c r="SL8" s="105">
        <v>-9420</v>
      </c>
      <c r="SM8" s="102">
        <f>SN8+SO8+SP8</f>
        <v>-18364</v>
      </c>
      <c r="SN8" s="105">
        <v>-1339</v>
      </c>
      <c r="SO8" s="105">
        <v>-7567</v>
      </c>
      <c r="SP8" s="105">
        <v>-9458</v>
      </c>
      <c r="SQ8" s="102">
        <f>SR8+SS8+ST8</f>
        <v>-12844</v>
      </c>
      <c r="SR8" s="105">
        <v>-922</v>
      </c>
      <c r="SS8" s="105">
        <v>-2306</v>
      </c>
      <c r="ST8" s="105">
        <v>-9616</v>
      </c>
      <c r="SU8" s="102">
        <f>SV8+SW8+SX8</f>
        <v>-13039</v>
      </c>
      <c r="SV8" s="105">
        <v>-1808</v>
      </c>
      <c r="SW8" s="105">
        <v>-1319</v>
      </c>
      <c r="SX8" s="105">
        <v>-9912</v>
      </c>
    </row>
    <row r="9" spans="1:518" ht="14" thickTop="1" thickBot="1">
      <c r="A9" s="195"/>
      <c r="B9" s="196" t="s">
        <v>240</v>
      </c>
      <c r="C9" s="192">
        <v>-3744</v>
      </c>
      <c r="D9" s="102">
        <v>-1187</v>
      </c>
      <c r="E9" s="192">
        <v>-339</v>
      </c>
      <c r="F9" s="192">
        <v>-2218</v>
      </c>
      <c r="G9" s="192">
        <v>-3752</v>
      </c>
      <c r="H9" s="102">
        <v>-137</v>
      </c>
      <c r="I9" s="192">
        <v>-439</v>
      </c>
      <c r="J9" s="192">
        <v>-3176</v>
      </c>
      <c r="K9" s="192">
        <v>-3628</v>
      </c>
      <c r="L9" s="192">
        <v>-204</v>
      </c>
      <c r="M9" s="192">
        <v>-795</v>
      </c>
      <c r="N9" s="192">
        <v>-2629</v>
      </c>
      <c r="O9" s="192">
        <v>-3611</v>
      </c>
      <c r="P9" s="192">
        <v>-234</v>
      </c>
      <c r="Q9" s="192">
        <v>-686</v>
      </c>
      <c r="R9" s="192">
        <v>-2691</v>
      </c>
      <c r="S9" s="192">
        <f>T9+U9+V9</f>
        <v>-3609</v>
      </c>
      <c r="T9" s="192">
        <v>-576</v>
      </c>
      <c r="U9" s="192">
        <v>-678</v>
      </c>
      <c r="V9" s="192">
        <v>-2355</v>
      </c>
      <c r="W9" s="192">
        <f>X9+Y9+Z9</f>
        <v>-3583</v>
      </c>
      <c r="X9" s="192">
        <v>-148</v>
      </c>
      <c r="Y9" s="192">
        <v>-657</v>
      </c>
      <c r="Z9" s="192">
        <v>-2778</v>
      </c>
      <c r="AA9" s="192">
        <f>AB9+AC9+AD9</f>
        <v>-3522</v>
      </c>
      <c r="AB9" s="192">
        <v>-540</v>
      </c>
      <c r="AC9" s="192">
        <v>-294</v>
      </c>
      <c r="AD9" s="192">
        <v>-2688</v>
      </c>
      <c r="AE9" s="192">
        <f>AF9+AG9+AH9</f>
        <v>-3652</v>
      </c>
      <c r="AF9" s="192">
        <v>-142</v>
      </c>
      <c r="AG9" s="192">
        <v>-404</v>
      </c>
      <c r="AH9" s="192">
        <v>-3106</v>
      </c>
      <c r="AI9" s="192">
        <f>AJ9+AK9+AL9</f>
        <v>-3655</v>
      </c>
      <c r="AJ9" s="192">
        <v>-170</v>
      </c>
      <c r="AK9" s="192">
        <v>-284</v>
      </c>
      <c r="AL9" s="192">
        <v>-3201</v>
      </c>
      <c r="AM9" s="192">
        <f>AN9+AO9+AP9</f>
        <v>-3666</v>
      </c>
      <c r="AN9" s="192">
        <v>-239</v>
      </c>
      <c r="AO9" s="192">
        <v>-199</v>
      </c>
      <c r="AP9" s="192">
        <v>-3228</v>
      </c>
      <c r="AQ9" s="192">
        <f>AR9+AS9+AT9</f>
        <v>-3590</v>
      </c>
      <c r="AR9" s="192">
        <v>-58</v>
      </c>
      <c r="AS9" s="192">
        <v>-1325</v>
      </c>
      <c r="AT9" s="192">
        <v>-2207</v>
      </c>
      <c r="AU9" s="192">
        <f>AV9+AW9+AX9</f>
        <v>-3696</v>
      </c>
      <c r="AV9" s="192">
        <v>-151</v>
      </c>
      <c r="AW9" s="192">
        <v>-1364</v>
      </c>
      <c r="AX9" s="192">
        <v>-2181</v>
      </c>
      <c r="AY9" s="192">
        <f>AZ9+BA9+BB9</f>
        <v>-3663</v>
      </c>
      <c r="AZ9" s="192">
        <v>-1182</v>
      </c>
      <c r="BA9" s="192">
        <v>-357</v>
      </c>
      <c r="BB9" s="192">
        <v>-2124</v>
      </c>
      <c r="BC9" s="192">
        <f>BD9+BE9+BF9</f>
        <v>-8810</v>
      </c>
      <c r="BD9" s="193">
        <v>-317</v>
      </c>
      <c r="BE9" s="193">
        <v>-2152</v>
      </c>
      <c r="BF9" s="193">
        <v>-6341</v>
      </c>
      <c r="BG9" s="192">
        <f>BH9+BI9+BJ9</f>
        <v>-3754</v>
      </c>
      <c r="BH9" s="193">
        <v>-174</v>
      </c>
      <c r="BI9" s="193">
        <v>-776</v>
      </c>
      <c r="BJ9" s="193">
        <v>-2804</v>
      </c>
      <c r="BK9" s="192">
        <f>BL9+BM9+BN9</f>
        <v>-3749</v>
      </c>
      <c r="BL9" s="193">
        <v>-214</v>
      </c>
      <c r="BM9" s="193">
        <v>-698</v>
      </c>
      <c r="BN9" s="193">
        <v>-2837</v>
      </c>
      <c r="BO9" s="161">
        <f>BP9+BQ9+BR9</f>
        <v>-3533</v>
      </c>
      <c r="BP9" s="161">
        <v>-558</v>
      </c>
      <c r="BQ9" s="161">
        <v>-652</v>
      </c>
      <c r="BR9" s="161">
        <v>-2323</v>
      </c>
      <c r="BS9" s="161">
        <f>BT9+BU9+BV9</f>
        <v>-3558</v>
      </c>
      <c r="BT9" s="161">
        <v>-128</v>
      </c>
      <c r="BU9" s="161">
        <v>-688</v>
      </c>
      <c r="BV9" s="161">
        <v>-2742</v>
      </c>
      <c r="BW9" s="161">
        <f>BX9+BY9+BZ9</f>
        <v>-3597</v>
      </c>
      <c r="BX9" s="161">
        <v>-528</v>
      </c>
      <c r="BY9" s="161">
        <v>-347</v>
      </c>
      <c r="BZ9" s="161">
        <v>-2722</v>
      </c>
      <c r="CA9" s="161">
        <f>CB9+CC9+CD9</f>
        <v>-3597</v>
      </c>
      <c r="CB9" s="161">
        <v>-190</v>
      </c>
      <c r="CC9" s="161">
        <v>-367</v>
      </c>
      <c r="CD9" s="161">
        <v>-3040</v>
      </c>
      <c r="CE9" s="161">
        <f>CF9+CG9+CH9</f>
        <v>-3619</v>
      </c>
      <c r="CF9" s="161">
        <v>-158</v>
      </c>
      <c r="CG9" s="161">
        <v>-263</v>
      </c>
      <c r="CH9" s="161">
        <v>-3198</v>
      </c>
      <c r="CI9" s="161">
        <f>CJ9+CK9+CL9</f>
        <v>-3538</v>
      </c>
      <c r="CJ9" s="161">
        <v>-55</v>
      </c>
      <c r="CK9" s="161">
        <v>-1293</v>
      </c>
      <c r="CL9" s="161">
        <v>-2190</v>
      </c>
      <c r="CM9" s="161">
        <f>CN9+CO9+CP9</f>
        <v>-3585</v>
      </c>
      <c r="CN9" s="161">
        <v>-128</v>
      </c>
      <c r="CO9" s="161">
        <v>-1374</v>
      </c>
      <c r="CP9" s="161">
        <v>-2083</v>
      </c>
      <c r="CQ9" s="161">
        <f>CR9+CS9+CT9</f>
        <v>-3574</v>
      </c>
      <c r="CR9" s="161">
        <v>-1173</v>
      </c>
      <c r="CS9" s="161">
        <v>-349</v>
      </c>
      <c r="CT9" s="161">
        <v>-2052</v>
      </c>
      <c r="CU9" s="161">
        <f>CV9+CW9+CX9</f>
        <v>-3574</v>
      </c>
      <c r="CV9" s="161">
        <v>-1173</v>
      </c>
      <c r="CW9" s="161">
        <v>-349</v>
      </c>
      <c r="CX9" s="161">
        <v>-2052</v>
      </c>
      <c r="CY9" s="161">
        <f>CZ9+DA9+DB9</f>
        <v>-3322</v>
      </c>
      <c r="CZ9" s="161">
        <v>-148</v>
      </c>
      <c r="DA9" s="161">
        <v>-760</v>
      </c>
      <c r="DB9" s="161">
        <v>-2414</v>
      </c>
      <c r="DC9" s="161">
        <f>+DD9+DE9+DF9</f>
        <v>-3362</v>
      </c>
      <c r="DD9" s="197">
        <v>-150</v>
      </c>
      <c r="DE9" s="197">
        <v>-740</v>
      </c>
      <c r="DF9" s="197">
        <v>-2472</v>
      </c>
      <c r="DG9" s="161">
        <f>+DH9+DI9+DJ9</f>
        <v>-3374</v>
      </c>
      <c r="DH9" s="197">
        <v>-620</v>
      </c>
      <c r="DI9" s="197">
        <v>-629</v>
      </c>
      <c r="DJ9" s="197">
        <v>-2125</v>
      </c>
      <c r="DK9" s="161">
        <f>+DL9+DM9+DN9</f>
        <v>-3398</v>
      </c>
      <c r="DL9" s="161">
        <v>-129</v>
      </c>
      <c r="DM9" s="161">
        <v>-715</v>
      </c>
      <c r="DN9" s="161">
        <v>-2554</v>
      </c>
      <c r="DO9" s="161">
        <f>+DP9+DQ9+DR9</f>
        <v>-3580</v>
      </c>
      <c r="DP9" s="161">
        <v>-504</v>
      </c>
      <c r="DQ9" s="161">
        <v>-418</v>
      </c>
      <c r="DR9" s="161">
        <v>-2658</v>
      </c>
      <c r="DS9" s="161">
        <f>+DT9+DU9+DV9</f>
        <v>-3517</v>
      </c>
      <c r="DT9" s="161">
        <v>-224</v>
      </c>
      <c r="DU9" s="161">
        <v>-329</v>
      </c>
      <c r="DV9" s="161">
        <v>-2964</v>
      </c>
      <c r="DW9" s="161">
        <f>+DX9+DY9+DZ9</f>
        <v>-3441</v>
      </c>
      <c r="DX9" s="161">
        <v>-186</v>
      </c>
      <c r="DY9" s="161">
        <v>-273</v>
      </c>
      <c r="DZ9" s="161">
        <v>-2982</v>
      </c>
      <c r="EA9" s="161">
        <f>+EB9+EC9+ED9</f>
        <v>-3627</v>
      </c>
      <c r="EB9" s="161">
        <v>-155</v>
      </c>
      <c r="EC9" s="161">
        <v>-331</v>
      </c>
      <c r="ED9" s="161">
        <v>-3141</v>
      </c>
      <c r="EE9" s="161">
        <f>+EF9+EG9+EH9</f>
        <v>-3605</v>
      </c>
      <c r="EF9" s="161">
        <v>-120</v>
      </c>
      <c r="EG9" s="161">
        <v>-1087</v>
      </c>
      <c r="EH9" s="161">
        <v>-2398</v>
      </c>
      <c r="EI9" s="161">
        <f>+EJ9+EK9+EL9</f>
        <v>-3593</v>
      </c>
      <c r="EJ9" s="161">
        <v>-214</v>
      </c>
      <c r="EK9" s="161">
        <v>-1138</v>
      </c>
      <c r="EL9" s="161">
        <v>-2241</v>
      </c>
      <c r="EM9" s="161">
        <f>+EN9+EO9+EP9</f>
        <v>-3610</v>
      </c>
      <c r="EN9" s="161">
        <v>-872</v>
      </c>
      <c r="EO9" s="161">
        <v>-435</v>
      </c>
      <c r="EP9" s="161">
        <v>-2303</v>
      </c>
      <c r="EQ9" s="161">
        <f>+ER9+ES9+ET9</f>
        <v>-3582</v>
      </c>
      <c r="ER9" s="161">
        <v>-246</v>
      </c>
      <c r="ES9" s="161">
        <v>-340</v>
      </c>
      <c r="ET9" s="161">
        <v>-2996</v>
      </c>
      <c r="EU9" s="161">
        <f>+EV9+EW9+EX9</f>
        <v>-3570</v>
      </c>
      <c r="EV9" s="161">
        <v>-192</v>
      </c>
      <c r="EW9" s="161">
        <v>-754</v>
      </c>
      <c r="EX9" s="161">
        <v>-2624</v>
      </c>
      <c r="EY9" s="161">
        <f>+EZ9+FA9+FB9</f>
        <v>-3594</v>
      </c>
      <c r="EZ9" s="161">
        <v>-160</v>
      </c>
      <c r="FA9" s="161">
        <v>-818</v>
      </c>
      <c r="FB9" s="161">
        <v>-2616</v>
      </c>
      <c r="FC9" s="161">
        <f>+FD9+FE9+FF9</f>
        <v>-3603</v>
      </c>
      <c r="FD9" s="161">
        <v>-601</v>
      </c>
      <c r="FE9" s="161">
        <v>-721</v>
      </c>
      <c r="FF9" s="161">
        <v>-2281</v>
      </c>
      <c r="FG9" s="161">
        <f>+FH9+FI9+FJ9</f>
        <v>-3602</v>
      </c>
      <c r="FH9" s="161">
        <v>-230</v>
      </c>
      <c r="FI9" s="161">
        <v>-737</v>
      </c>
      <c r="FJ9" s="161">
        <v>-2635</v>
      </c>
      <c r="FK9" s="161">
        <f>+FL9+FM9+FN9</f>
        <v>-3705</v>
      </c>
      <c r="FL9" s="161">
        <v>-495</v>
      </c>
      <c r="FM9" s="161">
        <v>-442</v>
      </c>
      <c r="FN9" s="161">
        <v>-2768</v>
      </c>
      <c r="FO9" s="161">
        <f>+FP9+FQ9+FR9</f>
        <v>-3695</v>
      </c>
      <c r="FP9" s="161">
        <v>-252</v>
      </c>
      <c r="FQ9" s="161">
        <v>-345</v>
      </c>
      <c r="FR9" s="161">
        <v>-3098</v>
      </c>
      <c r="FS9" s="161">
        <f>+FT9+FU9+FV9</f>
        <v>-3670</v>
      </c>
      <c r="FT9" s="161">
        <v>-185</v>
      </c>
      <c r="FU9" s="161">
        <v>-269</v>
      </c>
      <c r="FV9" s="161">
        <v>-3216</v>
      </c>
      <c r="FW9" s="161">
        <f>+FX9+FY9+FZ9</f>
        <v>-3676</v>
      </c>
      <c r="FX9" s="161">
        <v>-160</v>
      </c>
      <c r="FY9" s="161">
        <v>-344</v>
      </c>
      <c r="FZ9" s="161">
        <v>-3172</v>
      </c>
      <c r="GA9" s="161">
        <f>+GB9+GC9+GD9</f>
        <v>-3715</v>
      </c>
      <c r="GB9" s="161">
        <v>-113</v>
      </c>
      <c r="GC9" s="161">
        <v>-1113</v>
      </c>
      <c r="GD9" s="161">
        <v>-2489</v>
      </c>
      <c r="GE9" s="161">
        <f>+GF9+GG9+GH9</f>
        <v>-3812</v>
      </c>
      <c r="GF9" s="161">
        <v>-232</v>
      </c>
      <c r="GG9" s="161">
        <v>-1125</v>
      </c>
      <c r="GH9" s="161">
        <v>-2455</v>
      </c>
      <c r="GI9" s="161">
        <f>+GJ9+GK9+GL9</f>
        <v>-3921</v>
      </c>
      <c r="GJ9" s="161">
        <v>-888</v>
      </c>
      <c r="GK9" s="161">
        <v>-449</v>
      </c>
      <c r="GL9" s="161">
        <v>-2584</v>
      </c>
      <c r="GM9" s="161">
        <f>+GN9+GO9+GP9</f>
        <v>-3943</v>
      </c>
      <c r="GN9" s="161">
        <v>-262</v>
      </c>
      <c r="GO9" s="161">
        <v>-370</v>
      </c>
      <c r="GP9" s="161">
        <v>-3311</v>
      </c>
      <c r="GQ9" s="161">
        <f>+GR9+GS9+GT9</f>
        <v>-3822</v>
      </c>
      <c r="GR9" s="161">
        <v>-176</v>
      </c>
      <c r="GS9" s="161">
        <v>-804</v>
      </c>
      <c r="GT9" s="161">
        <v>-2842</v>
      </c>
      <c r="GU9" s="161">
        <f>+GV9+GW9+GX9</f>
        <v>-3744</v>
      </c>
      <c r="GV9" s="161">
        <v>-193</v>
      </c>
      <c r="GW9" s="161">
        <v>-799</v>
      </c>
      <c r="GX9" s="161">
        <v>-2752</v>
      </c>
      <c r="GY9" s="161">
        <f>+GZ9+HA9+HB9</f>
        <v>-3749</v>
      </c>
      <c r="GZ9" s="161">
        <v>-576</v>
      </c>
      <c r="HA9" s="161">
        <v>-746</v>
      </c>
      <c r="HB9" s="161">
        <v>-2427</v>
      </c>
      <c r="HC9" s="161">
        <f>+HD9+HE9+HF9</f>
        <v>-3724</v>
      </c>
      <c r="HD9" s="161">
        <v>-235</v>
      </c>
      <c r="HE9" s="161">
        <v>-789</v>
      </c>
      <c r="HF9" s="161">
        <v>-2700</v>
      </c>
      <c r="HG9" s="161">
        <f>+HH9+HI9+HJ9</f>
        <v>-3657</v>
      </c>
      <c r="HH9" s="161">
        <v>-512</v>
      </c>
      <c r="HI9" s="161">
        <v>-414</v>
      </c>
      <c r="HJ9" s="161">
        <v>-2731</v>
      </c>
      <c r="HK9" s="161">
        <v>-3668</v>
      </c>
      <c r="HL9" s="161">
        <v>-249</v>
      </c>
      <c r="HM9" s="161">
        <v>-340</v>
      </c>
      <c r="HN9" s="161">
        <v>-3079</v>
      </c>
      <c r="HO9" s="161">
        <f>+HP9+HQ9+HR9</f>
        <v>-3593</v>
      </c>
      <c r="HP9" s="161">
        <v>-173</v>
      </c>
      <c r="HQ9" s="161">
        <v>-313</v>
      </c>
      <c r="HR9" s="161">
        <v>-3107</v>
      </c>
      <c r="HS9" s="161">
        <f>+HT9+HU9+HV9</f>
        <v>-3739</v>
      </c>
      <c r="HT9" s="161">
        <v>-110</v>
      </c>
      <c r="HU9" s="161">
        <v>-1132</v>
      </c>
      <c r="HV9" s="161">
        <v>-2497</v>
      </c>
      <c r="HW9" s="161">
        <f>+HX9+HY9+HZ9</f>
        <v>-3691</v>
      </c>
      <c r="HX9" s="161">
        <v>-226</v>
      </c>
      <c r="HY9" s="161">
        <v>-1061</v>
      </c>
      <c r="HZ9" s="161">
        <v>-2404</v>
      </c>
      <c r="IA9" s="161">
        <f>+IB9+IC9+ID9</f>
        <v>-3702</v>
      </c>
      <c r="IB9" s="161">
        <v>-889</v>
      </c>
      <c r="IC9" s="161">
        <v>-308</v>
      </c>
      <c r="ID9" s="161">
        <v>-2505</v>
      </c>
      <c r="IE9" s="161">
        <f>+IF9+IG9+IH9</f>
        <v>-3846</v>
      </c>
      <c r="IF9" s="161">
        <v>-251</v>
      </c>
      <c r="IG9" s="161">
        <v>-345</v>
      </c>
      <c r="IH9" s="161">
        <v>-3250</v>
      </c>
      <c r="II9" s="161">
        <f>+IJ9+IK9+IL9</f>
        <v>-3815</v>
      </c>
      <c r="IJ9" s="161">
        <v>-191</v>
      </c>
      <c r="IK9" s="161">
        <v>-780</v>
      </c>
      <c r="IL9" s="161">
        <v>-2844</v>
      </c>
      <c r="IM9" s="161">
        <f>+IN9+IO9+IP9</f>
        <v>-3686</v>
      </c>
      <c r="IN9" s="161">
        <v>-162</v>
      </c>
      <c r="IO9" s="161">
        <v>-979</v>
      </c>
      <c r="IP9" s="161">
        <v>-2545</v>
      </c>
      <c r="IQ9" s="161">
        <f>+IR9+IS9+IT9</f>
        <v>-3746</v>
      </c>
      <c r="IR9" s="161">
        <v>-623</v>
      </c>
      <c r="IS9" s="161">
        <v>-891</v>
      </c>
      <c r="IT9" s="161">
        <v>-2232</v>
      </c>
      <c r="IU9" s="161">
        <f>+IV9+IW9+IX9</f>
        <v>-3196</v>
      </c>
      <c r="IV9" s="161">
        <v>-371</v>
      </c>
      <c r="IW9" s="161">
        <v>-699</v>
      </c>
      <c r="IX9" s="161">
        <v>-2126</v>
      </c>
      <c r="IY9" s="161">
        <f>+IZ9+JA9+JB9</f>
        <v>-3148</v>
      </c>
      <c r="IZ9" s="161">
        <v>-507</v>
      </c>
      <c r="JA9" s="161">
        <v>-380</v>
      </c>
      <c r="JB9" s="161">
        <v>-2261</v>
      </c>
      <c r="JC9" s="161">
        <f>+JD9+JE9+JF9</f>
        <v>-4010</v>
      </c>
      <c r="JD9" s="161">
        <v>-201</v>
      </c>
      <c r="JE9" s="161">
        <v>-431</v>
      </c>
      <c r="JF9" s="161">
        <v>-3378</v>
      </c>
      <c r="JG9" s="161">
        <f>+JH9+JI9+JJ9</f>
        <v>-3969</v>
      </c>
      <c r="JH9" s="161">
        <v>-198</v>
      </c>
      <c r="JI9" s="161">
        <v>-329</v>
      </c>
      <c r="JJ9" s="161">
        <v>-3442</v>
      </c>
      <c r="JK9" s="161">
        <f>+JL9+JM9+JN9</f>
        <v>-3984</v>
      </c>
      <c r="JL9" s="161">
        <v>-233</v>
      </c>
      <c r="JM9" s="161">
        <v>-263</v>
      </c>
      <c r="JN9" s="161">
        <v>-3488</v>
      </c>
      <c r="JO9" s="161">
        <f>+JP9+JQ9+JR9</f>
        <v>-4064</v>
      </c>
      <c r="JP9" s="161">
        <v>-99</v>
      </c>
      <c r="JQ9" s="161">
        <v>-1468</v>
      </c>
      <c r="JR9" s="161">
        <v>-2497</v>
      </c>
      <c r="JS9" s="161">
        <f>+JT9+JU9+JV9</f>
        <v>-4074</v>
      </c>
      <c r="JT9" s="161">
        <v>-167</v>
      </c>
      <c r="JU9" s="161">
        <v>-1479</v>
      </c>
      <c r="JV9" s="161">
        <v>-2428</v>
      </c>
      <c r="JW9" s="161">
        <f>+JX9+JY9+JZ9</f>
        <v>-4043</v>
      </c>
      <c r="JX9" s="161">
        <v>-1291</v>
      </c>
      <c r="JY9" s="161">
        <v>-376</v>
      </c>
      <c r="JZ9" s="161">
        <v>-2376</v>
      </c>
      <c r="KA9" s="161">
        <v>-4058</v>
      </c>
      <c r="KB9" s="161">
        <v>-187</v>
      </c>
      <c r="KC9" s="161">
        <v>-334</v>
      </c>
      <c r="KD9" s="161">
        <v>-3537</v>
      </c>
      <c r="KE9" s="194">
        <f>+KF9+KG9+KH9</f>
        <v>-4054</v>
      </c>
      <c r="KF9" s="170">
        <v>-210</v>
      </c>
      <c r="KG9" s="170">
        <v>-210</v>
      </c>
      <c r="KH9" s="170">
        <v>-3634</v>
      </c>
      <c r="KI9" s="194">
        <f>+KJ9+KK9+KL9</f>
        <v>-4040</v>
      </c>
      <c r="KJ9" s="170">
        <v>-125</v>
      </c>
      <c r="KK9" s="170">
        <v>-409</v>
      </c>
      <c r="KL9" s="170">
        <v>-3506</v>
      </c>
      <c r="KM9" s="194">
        <f>+KN9+KO9+KP9</f>
        <v>-4242</v>
      </c>
      <c r="KN9" s="170">
        <v>-87</v>
      </c>
      <c r="KO9" s="170">
        <v>-1257</v>
      </c>
      <c r="KP9" s="170">
        <v>-2898</v>
      </c>
      <c r="KQ9" s="194">
        <f>+KR9+KS9+KT9</f>
        <v>-4176</v>
      </c>
      <c r="KR9" s="170">
        <v>-326</v>
      </c>
      <c r="KS9" s="170">
        <v>-1092</v>
      </c>
      <c r="KT9" s="170">
        <v>-2758</v>
      </c>
      <c r="KU9" s="194">
        <f>+KV9+KW9+KX9</f>
        <v>-4192</v>
      </c>
      <c r="KV9" s="170">
        <v>-941</v>
      </c>
      <c r="KW9" s="170">
        <v>-404</v>
      </c>
      <c r="KX9" s="170">
        <v>-2847</v>
      </c>
      <c r="KY9" s="194">
        <f>+KZ9+LA9+LB9</f>
        <v>-4126</v>
      </c>
      <c r="KZ9" s="170">
        <v>-193</v>
      </c>
      <c r="LA9" s="170">
        <v>-522</v>
      </c>
      <c r="LB9" s="170">
        <v>-3411</v>
      </c>
      <c r="LC9" s="194">
        <f>+LD9+LE9+LF9</f>
        <v>-4174</v>
      </c>
      <c r="LD9" s="170">
        <v>-228</v>
      </c>
      <c r="LE9" s="170">
        <v>-382</v>
      </c>
      <c r="LF9" s="170">
        <v>-3564</v>
      </c>
      <c r="LG9" s="194">
        <f>+LH9+LI9+LJ9</f>
        <v>-4238</v>
      </c>
      <c r="LH9" s="170">
        <v>-309</v>
      </c>
      <c r="LI9" s="170">
        <v>-247</v>
      </c>
      <c r="LJ9" s="170">
        <v>-3682</v>
      </c>
      <c r="LK9" s="194">
        <f>+LL9+LM9+LN9</f>
        <v>-4280</v>
      </c>
      <c r="LL9" s="170">
        <v>-84</v>
      </c>
      <c r="LM9" s="170">
        <v>-1517</v>
      </c>
      <c r="LN9" s="170">
        <v>-2679</v>
      </c>
      <c r="LO9" s="194">
        <f>+LP9+LQ9+LR9</f>
        <v>-4329</v>
      </c>
      <c r="LP9" s="170">
        <v>-168</v>
      </c>
      <c r="LQ9" s="170">
        <v>-1550</v>
      </c>
      <c r="LR9" s="170">
        <v>-2611</v>
      </c>
      <c r="LS9" s="194">
        <f>+LT9+LU9+LV9</f>
        <v>-4315</v>
      </c>
      <c r="LT9" s="170">
        <v>-1361</v>
      </c>
      <c r="LU9" s="170">
        <v>-432</v>
      </c>
      <c r="LV9" s="170">
        <v>-2522</v>
      </c>
      <c r="LW9" s="161">
        <f>+LX9+LY9+LZ9</f>
        <v>-4352</v>
      </c>
      <c r="LX9" s="170">
        <v>-219</v>
      </c>
      <c r="LY9" s="170">
        <v>-400</v>
      </c>
      <c r="LZ9" s="170">
        <v>-3733</v>
      </c>
      <c r="MA9" s="161">
        <f>+MB9+MC9+MD9</f>
        <v>-4499</v>
      </c>
      <c r="MB9" s="192">
        <v>-282</v>
      </c>
      <c r="MC9" s="192">
        <v>-231</v>
      </c>
      <c r="MD9" s="192">
        <v>-3986</v>
      </c>
      <c r="ME9" s="161">
        <f>+MF9+MG9+MH9</f>
        <v>-5073</v>
      </c>
      <c r="MF9" s="192">
        <v>-135</v>
      </c>
      <c r="MG9" s="192">
        <v>-494</v>
      </c>
      <c r="MH9" s="192">
        <v>-4444</v>
      </c>
      <c r="MI9" s="161">
        <f>+MJ9+MK9+ML9</f>
        <v>-5463</v>
      </c>
      <c r="MJ9" s="192">
        <v>-106</v>
      </c>
      <c r="MK9" s="192">
        <v>-1531</v>
      </c>
      <c r="ML9" s="192">
        <v>-3826</v>
      </c>
      <c r="MM9" s="161">
        <f>+MN9+MO9+MP9</f>
        <v>-6766</v>
      </c>
      <c r="MN9" s="192">
        <v>-565</v>
      </c>
      <c r="MO9" s="192">
        <v>-1514</v>
      </c>
      <c r="MP9" s="192">
        <v>-4687</v>
      </c>
      <c r="MQ9" s="161">
        <f>+MR9+MS9+MT9</f>
        <v>-6100</v>
      </c>
      <c r="MR9" s="192">
        <v>-1080</v>
      </c>
      <c r="MS9" s="192">
        <v>-549</v>
      </c>
      <c r="MT9" s="192">
        <v>-4471</v>
      </c>
      <c r="MU9" s="161">
        <f>+MV9+MW9+MX9</f>
        <v>-7559</v>
      </c>
      <c r="MV9" s="192">
        <v>-282</v>
      </c>
      <c r="MW9" s="192">
        <v>-998</v>
      </c>
      <c r="MX9" s="192">
        <v>-6279</v>
      </c>
      <c r="MY9" s="161">
        <f>+MZ9+NA9+NB9</f>
        <v>-6946</v>
      </c>
      <c r="MZ9" s="192">
        <v>-393</v>
      </c>
      <c r="NA9" s="192">
        <v>-1128</v>
      </c>
      <c r="NB9" s="192">
        <v>-5425</v>
      </c>
      <c r="NC9" s="161">
        <f>+ND9+NE9+NF9</f>
        <v>-5839</v>
      </c>
      <c r="ND9" s="192">
        <v>-427</v>
      </c>
      <c r="NE9" s="192">
        <v>-709</v>
      </c>
      <c r="NF9" s="192">
        <v>-4703</v>
      </c>
      <c r="NG9" s="161">
        <f>+NH9+NI9+NJ9</f>
        <v>-7887</v>
      </c>
      <c r="NH9" s="192">
        <v>-334</v>
      </c>
      <c r="NI9" s="192">
        <v>-1597</v>
      </c>
      <c r="NJ9" s="192">
        <v>-5956</v>
      </c>
      <c r="NK9" s="161">
        <f>+NL9+NM9+NN9</f>
        <v>-8462</v>
      </c>
      <c r="NL9" s="192">
        <v>-367</v>
      </c>
      <c r="NM9" s="192">
        <v>-1678</v>
      </c>
      <c r="NN9" s="192">
        <v>-6417</v>
      </c>
      <c r="NO9" s="161">
        <f>+NP9+NQ9+NR9</f>
        <v>-8526</v>
      </c>
      <c r="NP9" s="192">
        <v>-1252</v>
      </c>
      <c r="NQ9" s="192">
        <v>-801</v>
      </c>
      <c r="NR9" s="192">
        <v>-6473</v>
      </c>
      <c r="NS9" s="161">
        <f>+NT9+NU9+NV9</f>
        <v>-8489</v>
      </c>
      <c r="NT9" s="192">
        <v>-392</v>
      </c>
      <c r="NU9" s="192">
        <v>-1588</v>
      </c>
      <c r="NV9" s="192">
        <v>-6509</v>
      </c>
      <c r="NW9" s="161">
        <f>+NX9+NY9+NZ9</f>
        <v>-8657</v>
      </c>
      <c r="NX9" s="192">
        <v>-480</v>
      </c>
      <c r="NY9" s="192">
        <v>-1742</v>
      </c>
      <c r="NZ9" s="192">
        <v>-6435</v>
      </c>
      <c r="OA9" s="161">
        <f>+OB9+OC9+OD9</f>
        <v>-8831</v>
      </c>
      <c r="OB9" s="192">
        <v>-1132</v>
      </c>
      <c r="OC9" s="192">
        <v>-1275</v>
      </c>
      <c r="OD9" s="192">
        <v>-6424</v>
      </c>
      <c r="OE9" s="161">
        <f>+OF9+OG9+OH9</f>
        <v>-9115</v>
      </c>
      <c r="OF9" s="192">
        <v>-608</v>
      </c>
      <c r="OG9" s="192">
        <v>-1490</v>
      </c>
      <c r="OH9" s="192">
        <v>-7017</v>
      </c>
      <c r="OI9" s="161">
        <f>+OJ9+OK9+OL9</f>
        <v>-9253</v>
      </c>
      <c r="OJ9" s="192">
        <v>-634</v>
      </c>
      <c r="OK9" s="192">
        <v>-1355</v>
      </c>
      <c r="OL9" s="192">
        <v>-7264</v>
      </c>
      <c r="OM9" s="161">
        <f>+ON9+OO9+OP9</f>
        <v>-9085</v>
      </c>
      <c r="ON9" s="192">
        <v>-872</v>
      </c>
      <c r="OO9" s="192">
        <v>-918</v>
      </c>
      <c r="OP9" s="192">
        <v>-7295</v>
      </c>
      <c r="OQ9" s="161">
        <f>+OR9+OS9+OT9</f>
        <v>-9930</v>
      </c>
      <c r="OR9" s="192">
        <v>-705</v>
      </c>
      <c r="OS9" s="192">
        <v>-1728</v>
      </c>
      <c r="OT9" s="192">
        <v>-7497</v>
      </c>
      <c r="OU9" s="161">
        <f>+OV9+OW9+OX9</f>
        <v>-9798</v>
      </c>
      <c r="OV9" s="192">
        <v>-545</v>
      </c>
      <c r="OW9" s="192">
        <v>-2313</v>
      </c>
      <c r="OX9" s="192">
        <v>-6940</v>
      </c>
      <c r="OY9" s="161">
        <f>+OZ9+PA9+PB9</f>
        <v>-10003</v>
      </c>
      <c r="OZ9" s="192">
        <v>-1203</v>
      </c>
      <c r="PA9" s="192">
        <v>-1637</v>
      </c>
      <c r="PB9" s="192">
        <v>-7163</v>
      </c>
      <c r="PC9" s="161">
        <f>+PD9+PE9+PF9</f>
        <v>-10377</v>
      </c>
      <c r="PD9" s="192">
        <v>-940</v>
      </c>
      <c r="PE9" s="192">
        <v>-1944</v>
      </c>
      <c r="PF9" s="192">
        <v>-7493</v>
      </c>
      <c r="PG9" s="161">
        <f>+PH9+PI9+PJ9</f>
        <v>-5912</v>
      </c>
      <c r="PH9" s="102">
        <v>-448</v>
      </c>
      <c r="PI9" s="102">
        <v>-1271</v>
      </c>
      <c r="PJ9" s="102">
        <v>-4193</v>
      </c>
      <c r="PK9" s="161">
        <f>+PL9+PM9+PN9</f>
        <v>-9917</v>
      </c>
      <c r="PL9" s="198">
        <v>-1244</v>
      </c>
      <c r="PM9" s="198">
        <v>-1250</v>
      </c>
      <c r="PN9" s="198">
        <v>-7423</v>
      </c>
      <c r="PO9" s="161">
        <f>+PP9+PQ9+PR9</f>
        <v>-9642</v>
      </c>
      <c r="PP9" s="161">
        <v>-515</v>
      </c>
      <c r="PQ9" s="161">
        <v>-1957</v>
      </c>
      <c r="PR9" s="161">
        <v>-7170</v>
      </c>
      <c r="PS9" s="161">
        <f>+PT9+PU9+PV9</f>
        <v>-9837</v>
      </c>
      <c r="PT9" s="199">
        <v>-798</v>
      </c>
      <c r="PU9" s="199">
        <v>-1935</v>
      </c>
      <c r="PV9" s="199">
        <v>-7104</v>
      </c>
      <c r="PW9" s="200">
        <f>+PX9+PY9+PZ9</f>
        <v>-9383</v>
      </c>
      <c r="PX9" s="102">
        <v>-1212</v>
      </c>
      <c r="PY9" s="102">
        <v>-1482</v>
      </c>
      <c r="PZ9" s="102">
        <v>-6689</v>
      </c>
      <c r="QA9" s="200">
        <f>+QB9+QC9+QD9</f>
        <v>-9413</v>
      </c>
      <c r="QB9" s="102">
        <v>-733</v>
      </c>
      <c r="QC9" s="102">
        <v>-1612</v>
      </c>
      <c r="QD9" s="102">
        <v>-7068</v>
      </c>
      <c r="QE9" s="200">
        <f>+QF9+QG9+QH9</f>
        <v>-9364</v>
      </c>
      <c r="QF9" s="102">
        <v>-818</v>
      </c>
      <c r="QG9" s="102">
        <v>-1518</v>
      </c>
      <c r="QH9" s="102">
        <v>-7028</v>
      </c>
      <c r="QI9" s="192">
        <f>+QJ9+QK9+QL9</f>
        <v>-9473</v>
      </c>
      <c r="QJ9" s="102">
        <v>-876</v>
      </c>
      <c r="QK9" s="102">
        <v>-1330</v>
      </c>
      <c r="QL9" s="102">
        <v>-7267</v>
      </c>
      <c r="QM9" s="192">
        <f>+QN9+QO9+QP9</f>
        <v>-9440</v>
      </c>
      <c r="QN9" s="102">
        <v>-666</v>
      </c>
      <c r="QO9" s="102">
        <v>-2159</v>
      </c>
      <c r="QP9" s="102">
        <v>-6615</v>
      </c>
      <c r="QQ9" s="192">
        <f>+QR9+QS9+QT9</f>
        <v>-9205</v>
      </c>
      <c r="QR9" s="102">
        <v>-733</v>
      </c>
      <c r="QS9" s="102">
        <v>-2027</v>
      </c>
      <c r="QT9" s="102">
        <v>-6445</v>
      </c>
      <c r="QU9" s="192">
        <f>+QV9+QW9+QX9</f>
        <v>-9130</v>
      </c>
      <c r="QV9" s="102">
        <v>-1418</v>
      </c>
      <c r="QW9" s="102">
        <v>-1137</v>
      </c>
      <c r="QX9" s="102">
        <v>-6575</v>
      </c>
      <c r="QY9" s="192">
        <f>+QZ9+RA9+RB9</f>
        <v>-9075</v>
      </c>
      <c r="QZ9" s="102">
        <v>-625</v>
      </c>
      <c r="RA9" s="102">
        <v>-1394</v>
      </c>
      <c r="RB9" s="102">
        <v>-7056</v>
      </c>
      <c r="RC9" s="200">
        <v>-9754</v>
      </c>
      <c r="RD9" s="102">
        <v>-513</v>
      </c>
      <c r="RE9" s="102">
        <v>-1371</v>
      </c>
      <c r="RF9" s="102">
        <v>-7870</v>
      </c>
      <c r="RG9" s="192">
        <f>+RH9+RI9+RJ9</f>
        <v>-9702</v>
      </c>
      <c r="RH9" s="102">
        <v>-823</v>
      </c>
      <c r="RI9" s="102">
        <v>-1213</v>
      </c>
      <c r="RJ9" s="102">
        <v>-7666</v>
      </c>
      <c r="RK9" s="102">
        <f>RL9+RM9+RN9</f>
        <v>-9989</v>
      </c>
      <c r="RL9" s="102">
        <v>-553</v>
      </c>
      <c r="RM9" s="102">
        <v>-1775</v>
      </c>
      <c r="RN9" s="102">
        <v>-7661</v>
      </c>
      <c r="RO9" s="102">
        <f>RP9+RQ9+RR9</f>
        <v>-9995</v>
      </c>
      <c r="RP9" s="102">
        <v>-689</v>
      </c>
      <c r="RQ9" s="102">
        <v>-1657</v>
      </c>
      <c r="RR9" s="102">
        <v>-7649</v>
      </c>
      <c r="RS9" s="102">
        <f>RT9+RU9+RV9</f>
        <v>-9797</v>
      </c>
      <c r="RT9" s="105">
        <v>-1153</v>
      </c>
      <c r="RU9" s="105">
        <v>-1167</v>
      </c>
      <c r="RV9" s="105">
        <v>-7477</v>
      </c>
      <c r="RW9" s="102">
        <f>RX9+RY9+RZ9</f>
        <v>-9777</v>
      </c>
      <c r="RX9" s="105">
        <v>-529</v>
      </c>
      <c r="RY9" s="105">
        <v>-1548</v>
      </c>
      <c r="RZ9" s="105">
        <v>-7700</v>
      </c>
      <c r="SA9" s="102">
        <f>SB9+SC9+SD9</f>
        <v>-9825</v>
      </c>
      <c r="SB9" s="105">
        <v>-658</v>
      </c>
      <c r="SC9" s="105">
        <v>-1464</v>
      </c>
      <c r="SD9" s="105">
        <v>-7703</v>
      </c>
      <c r="SE9" s="102">
        <f>SF9+SG9+SH9</f>
        <v>-9785</v>
      </c>
      <c r="SF9" s="105">
        <v>-909</v>
      </c>
      <c r="SG9" s="105">
        <v>-1155</v>
      </c>
      <c r="SH9" s="105">
        <v>-7721</v>
      </c>
      <c r="SI9" s="102">
        <f>SJ9+SK9+SL9</f>
        <v>-9824</v>
      </c>
      <c r="SJ9" s="105">
        <v>-526</v>
      </c>
      <c r="SK9" s="105">
        <v>-1958</v>
      </c>
      <c r="SL9" s="105">
        <v>-7340</v>
      </c>
      <c r="SM9" s="102">
        <f>SN9+SO9+SP9</f>
        <v>-9967</v>
      </c>
      <c r="SN9" s="105">
        <v>-692</v>
      </c>
      <c r="SO9" s="105">
        <v>-2771</v>
      </c>
      <c r="SP9" s="105">
        <v>-6504</v>
      </c>
      <c r="SQ9" s="102">
        <f>SR9+SS9+ST9</f>
        <v>-10042</v>
      </c>
      <c r="SR9" s="105">
        <v>-1449</v>
      </c>
      <c r="SS9" s="105">
        <v>-1416</v>
      </c>
      <c r="ST9" s="105">
        <v>-7177</v>
      </c>
      <c r="SU9" s="102">
        <f>SV9+SW9+SX9</f>
        <v>-10181</v>
      </c>
      <c r="SV9" s="105">
        <v>-490</v>
      </c>
      <c r="SW9" s="105">
        <v>-1554</v>
      </c>
      <c r="SX9" s="105">
        <v>-8137</v>
      </c>
    </row>
    <row r="10" spans="1:518" ht="14" thickTop="1" thickBot="1">
      <c r="A10" s="195" t="s">
        <v>241</v>
      </c>
      <c r="B10" s="196" t="s">
        <v>239</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72"/>
      <c r="BP10" s="161"/>
      <c r="BQ10" s="161"/>
      <c r="BR10" s="161"/>
      <c r="BS10" s="172"/>
      <c r="BT10" s="161"/>
      <c r="BU10" s="161"/>
      <c r="BV10" s="161"/>
      <c r="BW10" s="172"/>
      <c r="BX10" s="161"/>
      <c r="BY10" s="161"/>
      <c r="BZ10" s="161"/>
      <c r="CA10" s="172"/>
      <c r="CB10" s="161"/>
      <c r="CC10" s="161"/>
      <c r="CD10" s="161"/>
      <c r="CE10" s="172"/>
      <c r="CF10" s="161"/>
      <c r="CG10" s="161"/>
      <c r="CH10" s="161"/>
      <c r="CI10" s="172"/>
      <c r="CJ10" s="161"/>
      <c r="CK10" s="161"/>
      <c r="CL10" s="161"/>
      <c r="CM10" s="172"/>
      <c r="CN10" s="161"/>
      <c r="CO10" s="161"/>
      <c r="CP10" s="161"/>
      <c r="CQ10" s="172"/>
      <c r="CR10" s="161"/>
      <c r="CS10" s="161"/>
      <c r="CT10" s="161"/>
      <c r="CU10" s="172"/>
      <c r="CV10" s="161"/>
      <c r="CW10" s="161"/>
      <c r="CX10" s="161"/>
      <c r="CY10" s="172"/>
      <c r="CZ10" s="161"/>
      <c r="DA10" s="161"/>
      <c r="DB10" s="161"/>
      <c r="DC10" s="172"/>
      <c r="DD10" s="172"/>
      <c r="DE10" s="172"/>
      <c r="DF10" s="172"/>
      <c r="DG10" s="172"/>
      <c r="DH10" s="172"/>
      <c r="DI10" s="172"/>
      <c r="DJ10" s="172"/>
      <c r="DK10" s="172"/>
      <c r="DL10" s="172"/>
      <c r="DM10" s="172"/>
      <c r="DN10" s="172"/>
      <c r="DO10" s="172"/>
      <c r="DP10" s="172"/>
      <c r="DQ10" s="172"/>
      <c r="DR10" s="172"/>
      <c r="DS10" s="172"/>
      <c r="DT10" s="172"/>
      <c r="DU10" s="172"/>
      <c r="DV10" s="172"/>
      <c r="DW10" s="172"/>
      <c r="DX10" s="172"/>
      <c r="DY10" s="172"/>
      <c r="DZ10" s="172"/>
      <c r="EA10" s="172"/>
      <c r="EB10" s="172"/>
      <c r="EC10" s="172"/>
      <c r="ED10" s="172"/>
      <c r="EE10" s="172"/>
      <c r="EF10" s="172"/>
      <c r="EG10" s="172"/>
      <c r="EH10" s="172"/>
      <c r="EI10" s="172"/>
      <c r="EJ10" s="172"/>
      <c r="EK10" s="172"/>
      <c r="EL10" s="172"/>
      <c r="EM10" s="172"/>
      <c r="EN10" s="172"/>
      <c r="EO10" s="172"/>
      <c r="EP10" s="172"/>
      <c r="EQ10" s="172"/>
      <c r="ER10" s="172"/>
      <c r="ES10" s="172"/>
      <c r="ET10" s="172"/>
      <c r="EU10" s="172"/>
      <c r="EV10" s="172"/>
      <c r="EW10" s="172"/>
      <c r="EX10" s="172"/>
      <c r="EY10" s="172"/>
      <c r="EZ10" s="172"/>
      <c r="FA10" s="172"/>
      <c r="FB10" s="172"/>
      <c r="FC10" s="172"/>
      <c r="FD10" s="172"/>
      <c r="FE10" s="172"/>
      <c r="FF10" s="172"/>
      <c r="FG10" s="172"/>
      <c r="FH10" s="161"/>
      <c r="FI10" s="161"/>
      <c r="FJ10" s="161"/>
      <c r="FK10" s="172"/>
      <c r="FL10" s="161"/>
      <c r="FM10" s="161"/>
      <c r="FN10" s="161"/>
      <c r="FO10" s="172"/>
      <c r="FP10" s="161"/>
      <c r="FQ10" s="161"/>
      <c r="FR10" s="161"/>
      <c r="FS10" s="172"/>
      <c r="FT10" s="161"/>
      <c r="FU10" s="161"/>
      <c r="FV10" s="161"/>
      <c r="FW10" s="172"/>
      <c r="FX10" s="161"/>
      <c r="FY10" s="161"/>
      <c r="FZ10" s="161"/>
      <c r="GA10" s="172"/>
      <c r="GB10" s="161"/>
      <c r="GC10" s="161"/>
      <c r="GD10" s="161"/>
      <c r="GE10" s="172"/>
      <c r="GF10" s="161"/>
      <c r="GG10" s="161"/>
      <c r="GH10" s="161"/>
      <c r="GI10" s="172"/>
      <c r="GJ10" s="161"/>
      <c r="GK10" s="161"/>
      <c r="GL10" s="161"/>
      <c r="GM10" s="172"/>
      <c r="GN10" s="161"/>
      <c r="GO10" s="161"/>
      <c r="GP10" s="161"/>
      <c r="GQ10" s="172"/>
      <c r="GR10" s="161"/>
      <c r="GS10" s="161"/>
      <c r="GT10" s="161"/>
      <c r="GU10" s="172"/>
      <c r="GV10" s="161"/>
      <c r="GW10" s="161"/>
      <c r="GX10" s="161"/>
      <c r="GY10" s="172"/>
      <c r="GZ10" s="161"/>
      <c r="HA10" s="161"/>
      <c r="HB10" s="161"/>
      <c r="HC10" s="172"/>
      <c r="HD10" s="161"/>
      <c r="HE10" s="161"/>
      <c r="HF10" s="161"/>
      <c r="HG10" s="172"/>
      <c r="HH10" s="161"/>
      <c r="HI10" s="161"/>
      <c r="HJ10" s="161"/>
      <c r="HK10" s="172"/>
      <c r="HL10" s="161"/>
      <c r="HM10" s="161"/>
      <c r="HN10" s="161"/>
      <c r="HO10" s="172"/>
      <c r="HP10" s="161"/>
      <c r="HQ10" s="161"/>
      <c r="HR10" s="161"/>
      <c r="HS10" s="172"/>
      <c r="HT10" s="161"/>
      <c r="HU10" s="161"/>
      <c r="HV10" s="161"/>
      <c r="HW10" s="172"/>
      <c r="HX10" s="161"/>
      <c r="HY10" s="161"/>
      <c r="HZ10" s="161"/>
      <c r="IA10" s="172"/>
      <c r="IB10" s="161"/>
      <c r="IC10" s="161"/>
      <c r="ID10" s="161"/>
      <c r="IE10" s="172"/>
      <c r="IF10" s="161"/>
      <c r="IG10" s="161"/>
      <c r="IH10" s="161"/>
      <c r="II10" s="172"/>
      <c r="IJ10" s="161"/>
      <c r="IK10" s="161"/>
      <c r="IL10" s="161"/>
      <c r="IM10" s="172"/>
      <c r="IN10" s="161"/>
      <c r="IO10" s="161"/>
      <c r="IP10" s="161"/>
      <c r="IQ10" s="161"/>
      <c r="IR10" s="161"/>
      <c r="IS10" s="161"/>
      <c r="IT10" s="161"/>
      <c r="IU10" s="161"/>
      <c r="IV10" s="161"/>
      <c r="IW10" s="161"/>
      <c r="IX10" s="161"/>
      <c r="IY10" s="161"/>
      <c r="IZ10" s="161"/>
      <c r="JA10" s="161"/>
      <c r="JB10" s="161"/>
      <c r="JC10" s="161"/>
      <c r="JD10" s="161"/>
      <c r="JE10" s="161"/>
      <c r="JF10" s="161"/>
      <c r="JG10" s="161"/>
      <c r="JH10" s="161"/>
      <c r="JI10" s="161"/>
      <c r="JJ10" s="161"/>
      <c r="JK10" s="161"/>
      <c r="JL10" s="161"/>
      <c r="JM10" s="161"/>
      <c r="JN10" s="161"/>
      <c r="JO10" s="161"/>
      <c r="JP10" s="161"/>
      <c r="JQ10" s="161"/>
      <c r="JR10" s="161"/>
      <c r="JS10" s="161"/>
      <c r="JT10" s="161"/>
      <c r="JU10" s="161"/>
      <c r="JV10" s="161"/>
      <c r="JW10" s="161"/>
      <c r="JX10" s="161"/>
      <c r="JY10" s="161"/>
      <c r="JZ10" s="161"/>
      <c r="KA10" s="172"/>
      <c r="KB10" s="161"/>
      <c r="KC10" s="161"/>
      <c r="KD10" s="161"/>
      <c r="KE10" s="161"/>
      <c r="KF10" s="161"/>
      <c r="KG10" s="161"/>
      <c r="KH10" s="161"/>
      <c r="KI10" s="161"/>
      <c r="KJ10" s="161"/>
      <c r="KK10" s="161"/>
      <c r="KL10" s="161"/>
      <c r="KM10" s="161"/>
      <c r="KN10" s="161"/>
      <c r="KO10" s="161"/>
      <c r="KP10" s="161"/>
      <c r="KQ10" s="161"/>
      <c r="KR10" s="161"/>
      <c r="KS10" s="161"/>
      <c r="KT10" s="161"/>
      <c r="KU10" s="161"/>
      <c r="KV10" s="161"/>
      <c r="KW10" s="161"/>
      <c r="KX10" s="161"/>
      <c r="KY10" s="161"/>
      <c r="KZ10" s="161"/>
      <c r="LA10" s="161"/>
      <c r="LB10" s="161"/>
      <c r="LC10" s="161"/>
      <c r="LD10" s="161"/>
      <c r="LE10" s="161"/>
      <c r="LF10" s="161"/>
      <c r="LG10" s="161"/>
      <c r="LH10" s="161"/>
      <c r="LI10" s="161"/>
      <c r="LJ10" s="161"/>
      <c r="LK10" s="161"/>
      <c r="LL10" s="161"/>
      <c r="LM10" s="161"/>
      <c r="LN10" s="161"/>
      <c r="LO10" s="161"/>
      <c r="LP10" s="161"/>
      <c r="LQ10" s="161"/>
      <c r="LR10" s="161"/>
      <c r="LS10" s="161"/>
      <c r="LT10" s="161"/>
      <c r="LU10" s="161"/>
      <c r="LV10" s="161"/>
      <c r="LW10" s="172"/>
      <c r="LX10" s="161"/>
      <c r="LY10" s="161"/>
      <c r="LZ10" s="161"/>
      <c r="MA10" s="172"/>
      <c r="MB10" s="161"/>
      <c r="MC10" s="161"/>
      <c r="MD10" s="161"/>
      <c r="ME10" s="172"/>
      <c r="MF10" s="161"/>
      <c r="MG10" s="161"/>
      <c r="MH10" s="161"/>
      <c r="MI10" s="172"/>
      <c r="MJ10" s="161"/>
      <c r="MK10" s="161"/>
      <c r="ML10" s="161"/>
      <c r="MM10" s="172"/>
      <c r="MN10" s="161"/>
      <c r="MO10" s="161"/>
      <c r="MP10" s="161"/>
      <c r="MQ10" s="172"/>
      <c r="MR10" s="161"/>
      <c r="MS10" s="161"/>
      <c r="MT10" s="161"/>
      <c r="MU10" s="172"/>
      <c r="MV10" s="161"/>
      <c r="MW10" s="161"/>
      <c r="MX10" s="161"/>
      <c r="MY10" s="172"/>
      <c r="MZ10" s="161"/>
      <c r="NA10" s="161"/>
      <c r="NB10" s="161"/>
      <c r="NC10" s="172"/>
      <c r="ND10" s="161"/>
      <c r="NE10" s="161"/>
      <c r="NF10" s="161"/>
      <c r="NG10" s="172"/>
      <c r="NH10" s="161"/>
      <c r="NI10" s="161"/>
      <c r="NJ10" s="161"/>
      <c r="NK10" s="172"/>
      <c r="NL10" s="161"/>
      <c r="NM10" s="161"/>
      <c r="NN10" s="161"/>
      <c r="NO10" s="172"/>
      <c r="NP10" s="161"/>
      <c r="NQ10" s="161"/>
      <c r="NR10" s="161"/>
      <c r="NS10" s="172"/>
      <c r="NT10" s="161"/>
      <c r="NU10" s="161"/>
      <c r="NV10" s="161"/>
      <c r="NW10" s="172"/>
      <c r="NX10" s="161"/>
      <c r="NY10" s="161"/>
      <c r="NZ10" s="161"/>
      <c r="OA10" s="172"/>
      <c r="OB10" s="161"/>
      <c r="OC10" s="161"/>
      <c r="OD10" s="161"/>
      <c r="OE10" s="172"/>
      <c r="OF10" s="161"/>
      <c r="OG10" s="161"/>
      <c r="OH10" s="161"/>
      <c r="OI10" s="172"/>
      <c r="OJ10" s="161"/>
      <c r="OK10" s="161"/>
      <c r="OL10" s="161"/>
      <c r="OM10" s="172"/>
      <c r="ON10" s="161"/>
      <c r="OO10" s="161"/>
      <c r="OP10" s="161"/>
      <c r="OQ10" s="172"/>
      <c r="OR10" s="161"/>
      <c r="OS10" s="161"/>
      <c r="OT10" s="161"/>
      <c r="OU10" s="172"/>
      <c r="OV10" s="161"/>
      <c r="OW10" s="161"/>
      <c r="OX10" s="161"/>
      <c r="OY10" s="172"/>
      <c r="OZ10" s="161"/>
      <c r="PA10" s="161"/>
      <c r="PB10" s="161"/>
      <c r="PC10" s="172"/>
      <c r="PD10" s="161"/>
      <c r="PE10" s="161"/>
      <c r="PF10" s="161"/>
      <c r="PG10" s="172"/>
      <c r="PH10" s="161"/>
      <c r="PI10" s="161"/>
      <c r="PJ10" s="161"/>
      <c r="PK10" s="172"/>
      <c r="PL10" s="161"/>
      <c r="PM10" s="161"/>
      <c r="PN10" s="161"/>
      <c r="PO10" s="172"/>
      <c r="PP10" s="161"/>
      <c r="PQ10" s="161"/>
      <c r="PR10" s="161"/>
      <c r="PS10" s="172"/>
      <c r="PT10" s="199"/>
      <c r="PU10" s="199"/>
      <c r="PV10" s="199"/>
      <c r="PW10" s="199"/>
      <c r="PX10" s="199"/>
      <c r="PY10" s="199"/>
      <c r="PZ10" s="199"/>
      <c r="QA10" s="199"/>
      <c r="QB10" s="199"/>
      <c r="QC10" s="199"/>
      <c r="QD10" s="199"/>
      <c r="QE10" s="199"/>
      <c r="QF10" s="199"/>
      <c r="QG10" s="199"/>
      <c r="QH10" s="199"/>
      <c r="QI10" s="199"/>
      <c r="QJ10" s="199"/>
      <c r="QK10" s="199"/>
      <c r="QL10" s="199"/>
      <c r="QM10" s="199"/>
      <c r="QN10" s="199"/>
      <c r="QO10" s="199"/>
      <c r="QP10" s="199"/>
      <c r="QQ10" s="199"/>
      <c r="QR10" s="199"/>
      <c r="QS10" s="199"/>
      <c r="QT10" s="199"/>
      <c r="QU10" s="199"/>
      <c r="QV10" s="199"/>
      <c r="QW10" s="199"/>
      <c r="QX10" s="199"/>
      <c r="QY10" s="199"/>
      <c r="QZ10" s="199"/>
      <c r="RA10" s="199"/>
      <c r="RB10" s="199"/>
      <c r="RC10" s="199"/>
      <c r="RD10" s="199"/>
      <c r="RE10" s="199"/>
      <c r="RF10" s="199"/>
      <c r="RG10" s="199"/>
      <c r="RH10" s="199"/>
      <c r="RI10" s="199"/>
      <c r="RJ10" s="199"/>
      <c r="RK10" s="199"/>
      <c r="RL10" s="199"/>
      <c r="RM10" s="199"/>
      <c r="RN10" s="199"/>
      <c r="RO10" s="199"/>
      <c r="RP10" s="199"/>
      <c r="RQ10" s="199"/>
      <c r="RR10" s="199"/>
      <c r="RS10" s="199"/>
      <c r="RT10" s="199"/>
      <c r="RU10" s="199"/>
      <c r="RV10" s="199"/>
      <c r="RW10" s="199"/>
      <c r="RX10" s="199"/>
      <c r="RY10" s="199"/>
      <c r="RZ10" s="199"/>
      <c r="SA10" s="199"/>
      <c r="SB10" s="199"/>
      <c r="SC10" s="199"/>
      <c r="SD10" s="199"/>
      <c r="SE10" s="199"/>
      <c r="SF10" s="199"/>
      <c r="SG10" s="199"/>
      <c r="SH10" s="199"/>
      <c r="SI10" s="199"/>
      <c r="SJ10" s="199"/>
      <c r="SK10" s="199"/>
      <c r="SL10" s="199"/>
      <c r="SM10" s="199"/>
      <c r="SN10" s="199"/>
      <c r="SO10" s="199"/>
      <c r="SP10" s="199"/>
      <c r="SQ10" s="199"/>
      <c r="SR10" s="199"/>
      <c r="SS10" s="199"/>
      <c r="ST10" s="199"/>
      <c r="SU10" s="199"/>
      <c r="SV10" s="199"/>
      <c r="SW10" s="199"/>
      <c r="SX10" s="199"/>
    </row>
    <row r="11" spans="1:518" ht="14" thickTop="1" thickBot="1">
      <c r="A11" s="128"/>
      <c r="B11" s="196" t="s">
        <v>240</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72"/>
      <c r="BP11" s="172"/>
      <c r="BQ11" s="172"/>
      <c r="BR11" s="172"/>
      <c r="BS11" s="172"/>
      <c r="BT11" s="172"/>
      <c r="BU11" s="172"/>
      <c r="BV11" s="172"/>
      <c r="BW11" s="172"/>
      <c r="BX11" s="172"/>
      <c r="BY11" s="172"/>
      <c r="BZ11" s="172"/>
      <c r="CA11" s="172"/>
      <c r="CB11" s="17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172"/>
      <c r="DJ11" s="172"/>
      <c r="DK11" s="172"/>
      <c r="DL11" s="172"/>
      <c r="DM11" s="172"/>
      <c r="DN11" s="172"/>
      <c r="DO11" s="172"/>
      <c r="DP11" s="172"/>
      <c r="DQ11" s="172"/>
      <c r="DR11" s="172"/>
      <c r="DS11" s="172"/>
      <c r="DT11" s="172"/>
      <c r="DU11" s="172"/>
      <c r="DV11" s="172"/>
      <c r="DW11" s="172"/>
      <c r="DX11" s="172"/>
      <c r="DY11" s="172"/>
      <c r="DZ11" s="172"/>
      <c r="EA11" s="172"/>
      <c r="EB11" s="172"/>
      <c r="EC11" s="172"/>
      <c r="ED11" s="172"/>
      <c r="EE11" s="172"/>
      <c r="EF11" s="172"/>
      <c r="EG11" s="172"/>
      <c r="EH11" s="172"/>
      <c r="EI11" s="172"/>
      <c r="EJ11" s="172"/>
      <c r="EK11" s="172"/>
      <c r="EL11" s="172"/>
      <c r="EM11" s="172"/>
      <c r="EN11" s="172"/>
      <c r="EO11" s="172"/>
      <c r="EP11" s="172"/>
      <c r="EQ11" s="172"/>
      <c r="ER11" s="172"/>
      <c r="ES11" s="172"/>
      <c r="ET11" s="172"/>
      <c r="EU11" s="172"/>
      <c r="EV11" s="172"/>
      <c r="EW11" s="172"/>
      <c r="EX11" s="172"/>
      <c r="EY11" s="172"/>
      <c r="EZ11" s="172"/>
      <c r="FA11" s="172"/>
      <c r="FB11" s="172"/>
      <c r="FC11" s="172"/>
      <c r="FD11" s="172"/>
      <c r="FE11" s="172"/>
      <c r="FF11" s="172"/>
      <c r="FG11" s="172"/>
      <c r="FH11" s="172"/>
      <c r="FI11" s="172"/>
      <c r="FJ11" s="172"/>
      <c r="FK11" s="172"/>
      <c r="FL11" s="172"/>
      <c r="FM11" s="172"/>
      <c r="FN11" s="172"/>
      <c r="FO11" s="172"/>
      <c r="FP11" s="172"/>
      <c r="FQ11" s="172"/>
      <c r="FR11" s="172"/>
      <c r="FS11" s="172"/>
      <c r="FT11" s="172"/>
      <c r="FU11" s="172"/>
      <c r="FV11" s="172"/>
      <c r="FW11" s="172"/>
      <c r="FX11" s="172"/>
      <c r="FY11" s="172"/>
      <c r="FZ11" s="172"/>
      <c r="GA11" s="172"/>
      <c r="GB11" s="172"/>
      <c r="GC11" s="172"/>
      <c r="GD11" s="172"/>
      <c r="GE11" s="172"/>
      <c r="GF11" s="172"/>
      <c r="GG11" s="172"/>
      <c r="GH11" s="172"/>
      <c r="GI11" s="172"/>
      <c r="GJ11" s="172"/>
      <c r="GK11" s="172"/>
      <c r="GL11" s="172"/>
      <c r="GM11" s="172"/>
      <c r="GN11" s="172"/>
      <c r="GO11" s="172"/>
      <c r="GP11" s="172"/>
      <c r="GQ11" s="172"/>
      <c r="GR11" s="172"/>
      <c r="GS11" s="172"/>
      <c r="GT11" s="172"/>
      <c r="GU11" s="172"/>
      <c r="GV11" s="172"/>
      <c r="GW11" s="172"/>
      <c r="GX11" s="172"/>
      <c r="GY11" s="172"/>
      <c r="GZ11" s="172"/>
      <c r="HA11" s="172"/>
      <c r="HB11" s="172"/>
      <c r="HC11" s="172"/>
      <c r="HD11" s="172"/>
      <c r="HE11" s="172"/>
      <c r="HF11" s="172"/>
      <c r="HG11" s="172"/>
      <c r="HH11" s="172"/>
      <c r="HI11" s="172"/>
      <c r="HJ11" s="172"/>
      <c r="HK11" s="172"/>
      <c r="HL11" s="172"/>
      <c r="HM11" s="172"/>
      <c r="HN11" s="172"/>
      <c r="HO11" s="172"/>
      <c r="HP11" s="172"/>
      <c r="HQ11" s="172"/>
      <c r="HR11" s="172"/>
      <c r="HS11" s="172"/>
      <c r="HT11" s="172"/>
      <c r="HU11" s="172"/>
      <c r="HV11" s="172"/>
      <c r="HW11" s="172"/>
      <c r="HX11" s="172"/>
      <c r="HY11" s="172"/>
      <c r="HZ11" s="172"/>
      <c r="IA11" s="172"/>
      <c r="IB11" s="172"/>
      <c r="IC11" s="172"/>
      <c r="ID11" s="172"/>
      <c r="IE11" s="172"/>
      <c r="IF11" s="172"/>
      <c r="IG11" s="172"/>
      <c r="IH11" s="172"/>
      <c r="II11" s="172"/>
      <c r="IJ11" s="172"/>
      <c r="IK11" s="172"/>
      <c r="IL11" s="172"/>
      <c r="IM11" s="172"/>
      <c r="IN11" s="172"/>
      <c r="IO11" s="172"/>
      <c r="IP11" s="172"/>
      <c r="IQ11" s="172"/>
      <c r="IR11" s="172"/>
      <c r="IS11" s="172"/>
      <c r="IT11" s="172"/>
      <c r="IU11" s="172"/>
      <c r="IV11" s="172"/>
      <c r="IW11" s="172"/>
      <c r="IX11" s="172"/>
      <c r="IY11" s="172"/>
      <c r="IZ11" s="172"/>
      <c r="JA11" s="172"/>
      <c r="JB11" s="172"/>
      <c r="JC11" s="172"/>
      <c r="JD11" s="172"/>
      <c r="JE11" s="172"/>
      <c r="JF11" s="172"/>
      <c r="JG11" s="172"/>
      <c r="JH11" s="172"/>
      <c r="JI11" s="172"/>
      <c r="JJ11" s="172"/>
      <c r="JK11" s="172"/>
      <c r="JL11" s="172"/>
      <c r="JM11" s="172"/>
      <c r="JN11" s="172"/>
      <c r="JO11" s="172"/>
      <c r="JP11" s="172"/>
      <c r="JQ11" s="172"/>
      <c r="JR11" s="172"/>
      <c r="JS11" s="172"/>
      <c r="JT11" s="172"/>
      <c r="JU11" s="172"/>
      <c r="JV11" s="172"/>
      <c r="JW11" s="172"/>
      <c r="JX11" s="172"/>
      <c r="JY11" s="172"/>
      <c r="JZ11" s="172"/>
      <c r="KA11" s="172"/>
      <c r="KB11" s="172"/>
      <c r="KC11" s="172"/>
      <c r="KD11" s="172"/>
      <c r="KE11" s="172"/>
      <c r="KF11" s="172"/>
      <c r="KG11" s="172"/>
      <c r="KH11" s="172"/>
      <c r="KI11" s="172"/>
      <c r="KJ11" s="172"/>
      <c r="KK11" s="172"/>
      <c r="KL11" s="172"/>
      <c r="KM11" s="172"/>
      <c r="KN11" s="172"/>
      <c r="KO11" s="172"/>
      <c r="KP11" s="172"/>
      <c r="KQ11" s="172"/>
      <c r="KR11" s="172"/>
      <c r="KS11" s="172"/>
      <c r="KT11" s="172"/>
      <c r="KU11" s="172"/>
      <c r="KV11" s="172"/>
      <c r="KW11" s="172"/>
      <c r="KX11" s="172"/>
      <c r="KY11" s="172"/>
      <c r="KZ11" s="172"/>
      <c r="LA11" s="172"/>
      <c r="LB11" s="172"/>
      <c r="LC11" s="172"/>
      <c r="LD11" s="172"/>
      <c r="LE11" s="172"/>
      <c r="LF11" s="172"/>
      <c r="LG11" s="172"/>
      <c r="LH11" s="172"/>
      <c r="LI11" s="172"/>
      <c r="LJ11" s="172"/>
      <c r="LK11" s="172"/>
      <c r="LL11" s="172"/>
      <c r="LM11" s="172"/>
      <c r="LN11" s="172"/>
      <c r="LO11" s="172"/>
      <c r="LP11" s="172"/>
      <c r="LQ11" s="172"/>
      <c r="LR11" s="172"/>
      <c r="LS11" s="172"/>
      <c r="LT11" s="172"/>
      <c r="LU11" s="172"/>
      <c r="LV11" s="172"/>
      <c r="LW11" s="172"/>
      <c r="LX11" s="172"/>
      <c r="LY11" s="172"/>
      <c r="LZ11" s="172"/>
      <c r="MA11" s="172"/>
      <c r="MB11" s="172"/>
      <c r="MC11" s="172"/>
      <c r="MD11" s="172"/>
      <c r="ME11" s="172"/>
      <c r="MF11" s="172"/>
      <c r="MG11" s="172"/>
      <c r="MH11" s="172"/>
      <c r="MI11" s="172"/>
      <c r="MJ11" s="172"/>
      <c r="MK11" s="172"/>
      <c r="ML11" s="172"/>
      <c r="MM11" s="172"/>
      <c r="MN11" s="172"/>
      <c r="MO11" s="172"/>
      <c r="MP11" s="172"/>
      <c r="MQ11" s="172"/>
      <c r="MR11" s="172"/>
      <c r="MS11" s="172"/>
      <c r="MT11" s="172"/>
      <c r="MU11" s="172"/>
      <c r="MV11" s="172"/>
      <c r="MW11" s="172"/>
      <c r="MX11" s="172"/>
      <c r="MY11" s="172"/>
      <c r="MZ11" s="172"/>
      <c r="NA11" s="172"/>
      <c r="NB11" s="172"/>
      <c r="NC11" s="172"/>
      <c r="ND11" s="172"/>
      <c r="NE11" s="172"/>
      <c r="NF11" s="172"/>
      <c r="NG11" s="172"/>
      <c r="NH11" s="172"/>
      <c r="NI11" s="172"/>
      <c r="NJ11" s="172"/>
      <c r="NK11" s="172"/>
      <c r="NL11" s="172"/>
      <c r="NM11" s="172"/>
      <c r="NN11" s="172"/>
      <c r="NO11" s="172"/>
      <c r="NP11" s="172"/>
      <c r="NQ11" s="172"/>
      <c r="NR11" s="172"/>
      <c r="NS11" s="172"/>
      <c r="NT11" s="172"/>
      <c r="NU11" s="172"/>
      <c r="NV11" s="172"/>
      <c r="NW11" s="172"/>
      <c r="NX11" s="172"/>
      <c r="NY11" s="172"/>
      <c r="NZ11" s="172"/>
      <c r="OA11" s="172"/>
      <c r="OB11" s="172"/>
      <c r="OC11" s="172"/>
      <c r="OD11" s="172"/>
      <c r="OE11" s="172"/>
      <c r="OF11" s="172"/>
      <c r="OG11" s="172"/>
      <c r="OH11" s="172"/>
      <c r="OI11" s="172"/>
      <c r="OJ11" s="172"/>
      <c r="OK11" s="172"/>
      <c r="OL11" s="172"/>
      <c r="OM11" s="172"/>
      <c r="ON11" s="172"/>
      <c r="OO11" s="172"/>
      <c r="OP11" s="172"/>
      <c r="OQ11" s="172"/>
      <c r="OR11" s="172"/>
      <c r="OS11" s="172"/>
      <c r="OT11" s="172"/>
      <c r="OU11" s="172"/>
      <c r="OV11" s="172"/>
      <c r="OW11" s="172"/>
      <c r="OX11" s="172"/>
      <c r="OY11" s="172"/>
      <c r="OZ11" s="172"/>
      <c r="PA11" s="172"/>
      <c r="PB11" s="172"/>
      <c r="PC11" s="172"/>
      <c r="PD11" s="172"/>
      <c r="PE11" s="172"/>
      <c r="PF11" s="172"/>
      <c r="PG11" s="172"/>
      <c r="PH11" s="172"/>
      <c r="PI11" s="172"/>
      <c r="PJ11" s="172"/>
      <c r="PK11" s="172"/>
      <c r="PL11" s="172"/>
      <c r="PM11" s="172"/>
      <c r="PN11" s="172"/>
      <c r="PO11" s="172"/>
      <c r="PP11" s="172"/>
      <c r="PQ11" s="172"/>
      <c r="PR11" s="172"/>
      <c r="PS11" s="172"/>
      <c r="PT11" s="172"/>
      <c r="PU11" s="172"/>
      <c r="PV11" s="172"/>
      <c r="PW11" s="172"/>
      <c r="PX11" s="172"/>
      <c r="PY11" s="172"/>
      <c r="PZ11" s="172"/>
      <c r="QA11" s="172"/>
      <c r="QB11" s="172"/>
      <c r="QC11" s="172"/>
      <c r="QD11" s="172"/>
      <c r="QE11" s="172"/>
      <c r="QF11" s="172"/>
      <c r="QG11" s="172"/>
      <c r="QH11" s="172"/>
      <c r="QI11" s="172"/>
      <c r="QJ11" s="172"/>
      <c r="QK11" s="172"/>
      <c r="QL11" s="172"/>
      <c r="QM11" s="172"/>
      <c r="QN11" s="172"/>
      <c r="QO11" s="172"/>
      <c r="QP11" s="172"/>
      <c r="QQ11" s="172"/>
      <c r="QR11" s="172"/>
      <c r="QS11" s="172"/>
      <c r="QT11" s="172"/>
      <c r="QU11" s="172"/>
      <c r="QV11" s="172"/>
      <c r="QW11" s="172"/>
      <c r="QX11" s="172"/>
      <c r="QY11" s="172"/>
      <c r="QZ11" s="172"/>
      <c r="RA11" s="172"/>
      <c r="RB11" s="172"/>
      <c r="RC11" s="172"/>
      <c r="RD11" s="172"/>
      <c r="RE11" s="172"/>
      <c r="RF11" s="172"/>
      <c r="RG11" s="172"/>
      <c r="RH11" s="172"/>
      <c r="RI11" s="172"/>
      <c r="RJ11" s="172"/>
      <c r="RK11" s="172"/>
      <c r="RL11" s="172"/>
      <c r="RM11" s="172"/>
      <c r="RN11" s="172"/>
      <c r="RO11" s="172"/>
      <c r="RP11" s="172"/>
      <c r="RQ11" s="172"/>
      <c r="RR11" s="172"/>
      <c r="RS11" s="172"/>
      <c r="RT11" s="172"/>
      <c r="RU11" s="172"/>
      <c r="RV11" s="172"/>
      <c r="RW11" s="172"/>
      <c r="RX11" s="172"/>
      <c r="RY11" s="172"/>
      <c r="RZ11" s="172"/>
      <c r="SA11" s="172"/>
      <c r="SB11" s="172"/>
      <c r="SC11" s="172"/>
      <c r="SD11" s="172"/>
      <c r="SE11" s="172"/>
      <c r="SF11" s="172"/>
      <c r="SG11" s="172"/>
      <c r="SH11" s="172"/>
      <c r="SI11" s="172"/>
      <c r="SJ11" s="172"/>
      <c r="SK11" s="172"/>
      <c r="SL11" s="172"/>
      <c r="SM11" s="172"/>
      <c r="SN11" s="172"/>
      <c r="SO11" s="172"/>
      <c r="SP11" s="172"/>
      <c r="SQ11" s="172"/>
      <c r="SR11" s="172"/>
      <c r="SS11" s="172"/>
      <c r="ST11" s="172"/>
      <c r="SU11" s="172"/>
      <c r="SV11" s="172"/>
      <c r="SW11" s="172"/>
      <c r="SX11" s="172"/>
    </row>
    <row r="12" spans="1:518" ht="14.15" customHeight="1" thickTop="1" thickBot="1">
      <c r="A12" s="336" t="s">
        <v>242</v>
      </c>
      <c r="B12" s="336"/>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6"/>
      <c r="CR12" s="176"/>
      <c r="CS12" s="176"/>
      <c r="CT12" s="176"/>
      <c r="CU12" s="176"/>
      <c r="CV12" s="176"/>
      <c r="CW12" s="176"/>
      <c r="CX12" s="176"/>
      <c r="CY12" s="176"/>
      <c r="CZ12" s="176"/>
      <c r="DA12" s="176"/>
      <c r="DB12" s="176"/>
      <c r="DC12" s="202"/>
      <c r="DD12" s="202"/>
      <c r="DE12" s="202"/>
      <c r="DF12" s="202"/>
      <c r="DG12" s="202"/>
      <c r="DH12" s="202"/>
      <c r="DI12" s="202"/>
      <c r="DJ12" s="202"/>
      <c r="DK12" s="202"/>
      <c r="DL12" s="202"/>
      <c r="DM12" s="202"/>
      <c r="DN12" s="202"/>
      <c r="DO12" s="202"/>
      <c r="DP12" s="202"/>
      <c r="DQ12" s="202"/>
      <c r="DR12" s="202"/>
      <c r="DS12" s="202"/>
      <c r="DT12" s="202"/>
      <c r="DU12" s="202"/>
      <c r="DV12" s="202"/>
      <c r="DW12" s="202"/>
      <c r="DX12" s="202"/>
      <c r="DY12" s="202"/>
      <c r="DZ12" s="202"/>
      <c r="EA12" s="202"/>
      <c r="EB12" s="202"/>
      <c r="EC12" s="202"/>
      <c r="ED12" s="202"/>
      <c r="EE12" s="202"/>
      <c r="EF12" s="202"/>
      <c r="EG12" s="202"/>
      <c r="EH12" s="202"/>
      <c r="EI12" s="202"/>
      <c r="EJ12" s="202"/>
      <c r="EK12" s="202"/>
      <c r="EL12" s="202"/>
      <c r="EM12" s="202"/>
      <c r="EN12" s="202"/>
      <c r="EO12" s="202"/>
      <c r="EP12" s="202"/>
      <c r="EQ12" s="202"/>
      <c r="ER12" s="202"/>
      <c r="ES12" s="202"/>
      <c r="ET12" s="202"/>
      <c r="EU12" s="202"/>
      <c r="EV12" s="202"/>
      <c r="EW12" s="202"/>
      <c r="EX12" s="202"/>
      <c r="EY12" s="202"/>
      <c r="EZ12" s="202"/>
      <c r="FA12" s="202"/>
      <c r="FB12" s="202"/>
      <c r="FC12" s="202"/>
      <c r="FD12" s="202"/>
      <c r="FE12" s="202"/>
      <c r="FF12" s="202"/>
      <c r="FG12" s="202"/>
      <c r="FH12" s="202"/>
      <c r="FI12" s="202"/>
      <c r="FJ12" s="202"/>
      <c r="FK12" s="202"/>
      <c r="FL12" s="202"/>
      <c r="FM12" s="202"/>
      <c r="FN12" s="202"/>
      <c r="FO12" s="202"/>
      <c r="FP12" s="202"/>
      <c r="FQ12" s="202"/>
      <c r="FR12" s="202"/>
      <c r="FS12" s="202"/>
      <c r="FT12" s="202"/>
      <c r="FU12" s="202"/>
      <c r="FV12" s="202"/>
      <c r="FW12" s="202"/>
      <c r="FX12" s="202"/>
      <c r="FY12" s="202"/>
      <c r="FZ12" s="202"/>
      <c r="GA12" s="202"/>
      <c r="GB12" s="202"/>
      <c r="GC12" s="202"/>
      <c r="GD12" s="202"/>
      <c r="GE12" s="202"/>
      <c r="GF12" s="202"/>
      <c r="GG12" s="202"/>
      <c r="GH12" s="202"/>
      <c r="GI12" s="202"/>
      <c r="GJ12" s="202"/>
      <c r="GK12" s="202"/>
      <c r="GL12" s="202"/>
      <c r="GM12" s="202"/>
      <c r="GN12" s="202"/>
      <c r="GO12" s="202"/>
      <c r="GP12" s="202"/>
      <c r="GQ12" s="202"/>
      <c r="GR12" s="202"/>
      <c r="GS12" s="202"/>
      <c r="GT12" s="202"/>
      <c r="GU12" s="202"/>
      <c r="GV12" s="202"/>
      <c r="GW12" s="202"/>
      <c r="GX12" s="202"/>
      <c r="GY12" s="202"/>
      <c r="GZ12" s="202"/>
      <c r="HA12" s="202"/>
      <c r="HB12" s="202"/>
      <c r="HC12" s="202"/>
      <c r="HD12" s="202"/>
      <c r="HE12" s="202"/>
      <c r="HF12" s="202"/>
      <c r="HG12" s="202"/>
      <c r="HH12" s="202"/>
      <c r="HI12" s="202"/>
      <c r="HJ12" s="202"/>
      <c r="HK12" s="202"/>
      <c r="HL12" s="202"/>
      <c r="HM12" s="202"/>
      <c r="HN12" s="202"/>
      <c r="HO12" s="202"/>
      <c r="HP12" s="202"/>
      <c r="HQ12" s="202"/>
      <c r="HR12" s="202"/>
      <c r="HS12" s="202"/>
      <c r="HT12" s="202"/>
      <c r="HU12" s="202"/>
      <c r="HV12" s="202"/>
      <c r="HW12" s="202"/>
      <c r="HX12" s="202"/>
      <c r="HY12" s="202"/>
      <c r="HZ12" s="202"/>
      <c r="IA12" s="202"/>
      <c r="IB12" s="202"/>
      <c r="IC12" s="202"/>
      <c r="ID12" s="202"/>
      <c r="IE12" s="202"/>
      <c r="IF12" s="202"/>
      <c r="IG12" s="202"/>
      <c r="IH12" s="202"/>
      <c r="II12" s="202"/>
      <c r="IJ12" s="202"/>
      <c r="IK12" s="202"/>
      <c r="IL12" s="202"/>
      <c r="IM12" s="202"/>
      <c r="IN12" s="202"/>
      <c r="IO12" s="202"/>
      <c r="IP12" s="202"/>
      <c r="IQ12" s="202"/>
      <c r="IR12" s="202"/>
      <c r="IS12" s="202"/>
      <c r="IT12" s="202"/>
      <c r="IU12" s="202"/>
      <c r="IV12" s="202"/>
      <c r="IW12" s="202"/>
      <c r="IX12" s="202"/>
      <c r="IY12" s="202"/>
      <c r="IZ12" s="202"/>
      <c r="JA12" s="202"/>
      <c r="JB12" s="202"/>
      <c r="JC12" s="202"/>
      <c r="JD12" s="202"/>
      <c r="JE12" s="202"/>
      <c r="JF12" s="202"/>
      <c r="JG12" s="202"/>
      <c r="JH12" s="202"/>
      <c r="JI12" s="202"/>
      <c r="JJ12" s="202"/>
      <c r="JK12" s="202"/>
      <c r="JL12" s="202"/>
      <c r="JM12" s="202"/>
      <c r="JN12" s="202"/>
      <c r="JO12" s="202"/>
      <c r="JP12" s="202"/>
      <c r="JQ12" s="202"/>
      <c r="JR12" s="202"/>
      <c r="JS12" s="202"/>
      <c r="JT12" s="202"/>
      <c r="JU12" s="202"/>
      <c r="JV12" s="202"/>
      <c r="JW12" s="202"/>
      <c r="JX12" s="202"/>
      <c r="JY12" s="202"/>
      <c r="JZ12" s="202"/>
      <c r="KA12" s="172"/>
      <c r="KB12" s="172"/>
      <c r="KC12" s="172"/>
      <c r="KD12" s="172"/>
      <c r="KE12" s="172"/>
      <c r="KF12" s="172"/>
      <c r="KG12" s="172"/>
      <c r="KH12" s="172"/>
      <c r="KI12" s="172"/>
      <c r="KJ12" s="172"/>
      <c r="KK12" s="172"/>
      <c r="KL12" s="172"/>
      <c r="KM12" s="172"/>
      <c r="KN12" s="172"/>
      <c r="KO12" s="172"/>
      <c r="KP12" s="172"/>
      <c r="KQ12" s="172"/>
      <c r="KR12" s="172"/>
      <c r="KS12" s="172"/>
      <c r="KT12" s="172"/>
      <c r="KU12" s="172"/>
      <c r="KV12" s="172"/>
      <c r="KW12" s="172"/>
      <c r="KX12" s="172"/>
      <c r="KY12" s="172"/>
      <c r="KZ12" s="172"/>
      <c r="LA12" s="172"/>
      <c r="LB12" s="172"/>
      <c r="LC12" s="172"/>
      <c r="LD12" s="172"/>
      <c r="LE12" s="172"/>
      <c r="LF12" s="172"/>
      <c r="LG12" s="172"/>
      <c r="LH12" s="172"/>
      <c r="LI12" s="172"/>
      <c r="LJ12" s="172"/>
      <c r="LK12" s="172"/>
      <c r="LL12" s="172"/>
      <c r="LM12" s="172"/>
      <c r="LN12" s="172"/>
      <c r="LO12" s="172"/>
      <c r="LP12" s="172"/>
      <c r="LQ12" s="172"/>
      <c r="LR12" s="172"/>
      <c r="LS12" s="172"/>
      <c r="LT12" s="172"/>
      <c r="LU12" s="172"/>
      <c r="LV12" s="172"/>
      <c r="LW12" s="172"/>
      <c r="LX12" s="172"/>
      <c r="LY12" s="172"/>
      <c r="LZ12" s="172"/>
      <c r="MA12" s="172"/>
      <c r="MB12" s="172"/>
      <c r="MC12" s="172"/>
      <c r="MD12" s="172"/>
      <c r="ME12" s="172"/>
      <c r="MF12" s="172"/>
      <c r="MG12" s="172"/>
      <c r="MH12" s="172"/>
      <c r="MI12" s="172"/>
      <c r="MJ12" s="172"/>
      <c r="MK12" s="172"/>
      <c r="ML12" s="172"/>
      <c r="MM12" s="172"/>
      <c r="MN12" s="172"/>
      <c r="MO12" s="172"/>
      <c r="MP12" s="172"/>
      <c r="MQ12" s="172"/>
      <c r="MR12" s="172"/>
      <c r="MS12" s="172"/>
      <c r="MT12" s="172"/>
      <c r="MU12" s="172"/>
      <c r="MV12" s="172"/>
      <c r="MW12" s="172"/>
      <c r="MX12" s="172"/>
      <c r="MY12" s="172"/>
      <c r="MZ12" s="172"/>
      <c r="NA12" s="172"/>
      <c r="NB12" s="172"/>
      <c r="NC12" s="172"/>
      <c r="ND12" s="172"/>
      <c r="NE12" s="172"/>
      <c r="NF12" s="172"/>
      <c r="NG12" s="172"/>
      <c r="NH12" s="172"/>
      <c r="NI12" s="172"/>
      <c r="NJ12" s="172"/>
      <c r="NK12" s="172"/>
      <c r="NL12" s="172"/>
      <c r="NM12" s="172"/>
      <c r="NN12" s="172"/>
      <c r="NO12" s="172"/>
      <c r="NP12" s="172"/>
      <c r="NQ12" s="172"/>
      <c r="NR12" s="172"/>
      <c r="NS12" s="172"/>
      <c r="NT12" s="172"/>
      <c r="NU12" s="172"/>
      <c r="NV12" s="172"/>
      <c r="NW12" s="172"/>
      <c r="NX12" s="172"/>
      <c r="NY12" s="172"/>
      <c r="NZ12" s="172"/>
      <c r="OA12" s="172"/>
      <c r="OB12" s="172"/>
      <c r="OC12" s="172"/>
      <c r="OD12" s="172"/>
      <c r="OE12" s="172"/>
      <c r="OF12" s="172"/>
      <c r="OG12" s="172"/>
      <c r="OH12" s="172"/>
      <c r="OI12" s="172"/>
      <c r="OJ12" s="172"/>
      <c r="OK12" s="172"/>
      <c r="OL12" s="172"/>
      <c r="OM12" s="172"/>
      <c r="ON12" s="172"/>
      <c r="OO12" s="172"/>
      <c r="OP12" s="172"/>
      <c r="OQ12" s="172"/>
      <c r="OR12" s="172"/>
      <c r="OS12" s="172"/>
      <c r="OT12" s="172"/>
      <c r="OU12" s="172"/>
      <c r="OV12" s="172"/>
      <c r="OW12" s="172"/>
      <c r="OX12" s="172"/>
      <c r="OY12" s="172"/>
      <c r="OZ12" s="172"/>
      <c r="PA12" s="172"/>
      <c r="PB12" s="172"/>
      <c r="PC12" s="172"/>
      <c r="PD12" s="172"/>
      <c r="PE12" s="172"/>
      <c r="PF12" s="172"/>
      <c r="PG12" s="172"/>
      <c r="PH12" s="172"/>
      <c r="PI12" s="172"/>
      <c r="PJ12" s="172"/>
      <c r="PK12" s="172"/>
      <c r="PL12" s="172"/>
      <c r="PM12" s="172"/>
      <c r="PN12" s="172"/>
      <c r="PO12" s="172"/>
      <c r="PP12" s="172"/>
      <c r="PQ12" s="172"/>
      <c r="PR12" s="172"/>
      <c r="PS12" s="172"/>
      <c r="PT12" s="172"/>
      <c r="PU12" s="172"/>
      <c r="PV12" s="172"/>
      <c r="PW12" s="172"/>
      <c r="PX12" s="172"/>
      <c r="PY12" s="172"/>
      <c r="PZ12" s="172"/>
      <c r="QA12" s="172"/>
      <c r="QB12" s="172"/>
      <c r="QC12" s="172"/>
      <c r="QD12" s="172"/>
      <c r="QE12" s="172"/>
      <c r="QF12" s="172"/>
      <c r="QG12" s="172"/>
      <c r="QH12" s="172"/>
      <c r="QI12" s="172"/>
      <c r="QJ12" s="172"/>
      <c r="QK12" s="172"/>
      <c r="QL12" s="172"/>
      <c r="QM12" s="172"/>
      <c r="QN12" s="172"/>
      <c r="QO12" s="172"/>
      <c r="QP12" s="172"/>
      <c r="QQ12" s="172"/>
      <c r="QR12" s="172"/>
      <c r="QS12" s="172"/>
      <c r="QT12" s="172"/>
      <c r="QU12" s="172"/>
      <c r="QV12" s="172"/>
      <c r="QW12" s="172"/>
      <c r="QX12" s="172"/>
      <c r="QY12" s="172"/>
      <c r="QZ12" s="172"/>
      <c r="RA12" s="172"/>
      <c r="RB12" s="172"/>
      <c r="RC12" s="172"/>
      <c r="RD12" s="172"/>
      <c r="RE12" s="172"/>
      <c r="RF12" s="172"/>
      <c r="RG12" s="172"/>
      <c r="RH12" s="172"/>
      <c r="RI12" s="172"/>
      <c r="RJ12" s="172"/>
      <c r="RK12" s="172"/>
      <c r="RL12" s="172"/>
      <c r="RM12" s="172"/>
      <c r="RN12" s="172"/>
      <c r="RO12" s="172"/>
      <c r="RP12" s="172"/>
      <c r="RQ12" s="172"/>
      <c r="RR12" s="172"/>
      <c r="RS12" s="172"/>
      <c r="RT12" s="172"/>
      <c r="RU12" s="172"/>
      <c r="RV12" s="172"/>
      <c r="RW12" s="172"/>
      <c r="RX12" s="172"/>
      <c r="RY12" s="172"/>
      <c r="RZ12" s="172"/>
      <c r="SA12" s="172"/>
      <c r="SB12" s="172"/>
      <c r="SC12" s="172"/>
      <c r="SD12" s="172"/>
      <c r="SE12" s="172"/>
      <c r="SF12" s="172"/>
      <c r="SG12" s="172"/>
      <c r="SH12" s="172"/>
      <c r="SI12" s="172"/>
      <c r="SJ12" s="172"/>
      <c r="SK12" s="172"/>
      <c r="SL12" s="172"/>
      <c r="SM12" s="172"/>
      <c r="SN12" s="172"/>
      <c r="SO12" s="172"/>
      <c r="SP12" s="172"/>
      <c r="SQ12" s="172"/>
      <c r="SR12" s="172"/>
      <c r="SS12" s="172"/>
      <c r="ST12" s="172"/>
      <c r="SU12" s="172"/>
      <c r="SV12" s="172"/>
      <c r="SW12" s="172"/>
      <c r="SX12" s="172"/>
    </row>
    <row r="13" spans="1:518" ht="18" thickTop="1" thickBot="1">
      <c r="A13" s="334" t="s">
        <v>243</v>
      </c>
      <c r="B13" s="334"/>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203"/>
      <c r="BP13" s="203"/>
      <c r="BQ13" s="203"/>
      <c r="BR13" s="203"/>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199"/>
      <c r="DD13" s="199"/>
      <c r="DE13" s="199"/>
      <c r="DF13" s="199"/>
      <c r="DG13" s="199"/>
      <c r="DH13" s="199"/>
      <c r="DI13" s="199"/>
      <c r="DJ13" s="199"/>
      <c r="DK13" s="199"/>
      <c r="DL13" s="199"/>
      <c r="DM13" s="199"/>
      <c r="DN13" s="199"/>
      <c r="DO13" s="199"/>
      <c r="DP13" s="199"/>
      <c r="DQ13" s="199"/>
      <c r="DR13" s="199"/>
      <c r="DS13" s="199"/>
      <c r="DT13" s="199"/>
      <c r="DU13" s="199"/>
      <c r="DV13" s="199"/>
      <c r="DW13" s="199"/>
      <c r="DX13" s="199"/>
      <c r="DY13" s="199"/>
      <c r="DZ13" s="199"/>
      <c r="EA13" s="199"/>
      <c r="EB13" s="199"/>
      <c r="EC13" s="199"/>
      <c r="ED13" s="199"/>
      <c r="EE13" s="199"/>
      <c r="EF13" s="199"/>
      <c r="EG13" s="199"/>
      <c r="EH13" s="199"/>
      <c r="EI13" s="199"/>
      <c r="EJ13" s="199"/>
      <c r="EK13" s="199"/>
      <c r="EL13" s="199"/>
      <c r="EM13" s="199"/>
      <c r="EN13" s="199"/>
      <c r="EO13" s="199"/>
      <c r="EP13" s="199"/>
      <c r="EQ13" s="199"/>
      <c r="ER13" s="199"/>
      <c r="ES13" s="199"/>
      <c r="ET13" s="199"/>
      <c r="EU13" s="199"/>
      <c r="EV13" s="199"/>
      <c r="EW13" s="199"/>
      <c r="EX13" s="199"/>
      <c r="EY13" s="199"/>
      <c r="EZ13" s="199"/>
      <c r="FA13" s="199"/>
      <c r="FB13" s="199"/>
      <c r="FC13" s="199"/>
      <c r="FD13" s="199"/>
      <c r="FE13" s="199"/>
      <c r="FF13" s="199"/>
      <c r="FG13" s="199"/>
      <c r="FH13" s="199"/>
      <c r="FI13" s="199"/>
      <c r="FJ13" s="199"/>
      <c r="FK13" s="199"/>
      <c r="FL13" s="199"/>
      <c r="FM13" s="199"/>
      <c r="FN13" s="199"/>
      <c r="FO13" s="199"/>
      <c r="FP13" s="199"/>
      <c r="FQ13" s="199"/>
      <c r="FR13" s="199"/>
      <c r="FS13" s="199"/>
      <c r="FT13" s="199"/>
      <c r="FU13" s="199"/>
      <c r="FV13" s="199"/>
      <c r="FW13" s="199"/>
      <c r="FX13" s="199"/>
      <c r="FY13" s="199"/>
      <c r="FZ13" s="199"/>
      <c r="GA13" s="199"/>
      <c r="GB13" s="199"/>
      <c r="GC13" s="199"/>
      <c r="GD13" s="199"/>
      <c r="GE13" s="199"/>
      <c r="GF13" s="199"/>
      <c r="GG13" s="199"/>
      <c r="GH13" s="199"/>
      <c r="GI13" s="199"/>
      <c r="GJ13" s="199"/>
      <c r="GK13" s="199"/>
      <c r="GL13" s="199"/>
      <c r="GM13" s="199"/>
      <c r="GN13" s="199"/>
      <c r="GO13" s="199"/>
      <c r="GP13" s="199"/>
      <c r="GQ13" s="199"/>
      <c r="GR13" s="199"/>
      <c r="GS13" s="199"/>
      <c r="GT13" s="199"/>
      <c r="GU13" s="199"/>
      <c r="GV13" s="199"/>
      <c r="GW13" s="199"/>
      <c r="GX13" s="199"/>
      <c r="GY13" s="199"/>
      <c r="GZ13" s="199"/>
      <c r="HA13" s="199"/>
      <c r="HB13" s="199"/>
      <c r="HC13" s="199"/>
      <c r="HD13" s="199"/>
      <c r="HE13" s="199"/>
      <c r="HF13" s="199"/>
      <c r="HG13" s="199"/>
      <c r="HH13" s="199"/>
      <c r="HI13" s="199"/>
      <c r="HJ13" s="199"/>
      <c r="HK13" s="199"/>
      <c r="HL13" s="199"/>
      <c r="HM13" s="199"/>
      <c r="HN13" s="199"/>
      <c r="HO13" s="199"/>
      <c r="HP13" s="199"/>
      <c r="HQ13" s="199"/>
      <c r="HR13" s="199"/>
      <c r="HS13" s="199"/>
      <c r="HT13" s="199"/>
      <c r="HU13" s="199"/>
      <c r="HV13" s="199"/>
      <c r="HW13" s="199"/>
      <c r="HX13" s="199"/>
      <c r="HY13" s="199"/>
      <c r="HZ13" s="199"/>
      <c r="IA13" s="199"/>
      <c r="IB13" s="199"/>
      <c r="IC13" s="199"/>
      <c r="ID13" s="199"/>
      <c r="IE13" s="199"/>
      <c r="IF13" s="199"/>
      <c r="IG13" s="199"/>
      <c r="IH13" s="199"/>
      <c r="II13" s="199"/>
      <c r="IJ13" s="199"/>
      <c r="IK13" s="199"/>
      <c r="IL13" s="199"/>
      <c r="IM13" s="199"/>
      <c r="IN13" s="199"/>
      <c r="IO13" s="199"/>
      <c r="IP13" s="199"/>
      <c r="IQ13" s="199"/>
      <c r="IR13" s="199"/>
      <c r="IS13" s="199"/>
      <c r="IT13" s="199"/>
      <c r="IU13" s="199"/>
      <c r="IV13" s="199"/>
      <c r="IW13" s="199"/>
      <c r="IX13" s="199"/>
      <c r="IY13" s="199"/>
      <c r="IZ13" s="199"/>
      <c r="JA13" s="199"/>
      <c r="JB13" s="199"/>
      <c r="JC13" s="199"/>
      <c r="JD13" s="199"/>
      <c r="JE13" s="199"/>
      <c r="JF13" s="199"/>
      <c r="JG13" s="199"/>
      <c r="JH13" s="199"/>
      <c r="JI13" s="199"/>
      <c r="JJ13" s="199"/>
      <c r="JK13" s="199"/>
      <c r="JL13" s="199"/>
      <c r="JM13" s="199"/>
      <c r="JN13" s="199"/>
      <c r="JO13" s="199"/>
      <c r="JP13" s="199"/>
      <c r="JQ13" s="199"/>
      <c r="JR13" s="199"/>
      <c r="JS13" s="199"/>
      <c r="JT13" s="199"/>
      <c r="JU13" s="199"/>
      <c r="JV13" s="199"/>
      <c r="JW13" s="199"/>
      <c r="JX13" s="199"/>
      <c r="JY13" s="199"/>
      <c r="JZ13" s="199"/>
      <c r="KA13" s="199"/>
      <c r="KB13" s="199"/>
      <c r="KC13" s="199"/>
      <c r="KD13" s="199"/>
      <c r="KE13" s="199"/>
      <c r="KF13" s="199"/>
      <c r="KG13" s="199"/>
      <c r="KH13" s="199"/>
      <c r="KI13" s="199"/>
      <c r="KJ13" s="199"/>
      <c r="KK13" s="199"/>
      <c r="KL13" s="199"/>
      <c r="KM13" s="199"/>
      <c r="KN13" s="199"/>
      <c r="KO13" s="199"/>
      <c r="KP13" s="199"/>
      <c r="KQ13" s="199"/>
      <c r="KR13" s="199"/>
      <c r="KS13" s="199"/>
      <c r="KT13" s="199"/>
      <c r="KU13" s="199"/>
      <c r="KV13" s="199"/>
      <c r="KW13" s="199"/>
      <c r="KX13" s="199"/>
      <c r="KY13" s="199"/>
      <c r="KZ13" s="199"/>
      <c r="LA13" s="199"/>
      <c r="LB13" s="199"/>
      <c r="LC13" s="199"/>
      <c r="LD13" s="199"/>
      <c r="LE13" s="199"/>
      <c r="LF13" s="199"/>
      <c r="LG13" s="199"/>
      <c r="LH13" s="199"/>
      <c r="LI13" s="199"/>
      <c r="LJ13" s="199"/>
      <c r="LK13" s="199"/>
      <c r="LL13" s="199"/>
      <c r="LM13" s="199"/>
      <c r="LN13" s="199"/>
      <c r="LO13" s="199"/>
      <c r="LP13" s="199"/>
      <c r="LQ13" s="199"/>
      <c r="LR13" s="199"/>
      <c r="LS13" s="199"/>
      <c r="LT13" s="199"/>
      <c r="LU13" s="199"/>
      <c r="LV13" s="199"/>
      <c r="LW13" s="199"/>
      <c r="LX13" s="199"/>
      <c r="LY13" s="199"/>
      <c r="LZ13" s="199"/>
      <c r="MA13" s="199"/>
      <c r="MB13" s="199"/>
      <c r="MC13" s="199"/>
      <c r="MD13" s="199"/>
      <c r="ME13" s="199"/>
      <c r="MF13" s="199"/>
      <c r="MG13" s="199"/>
      <c r="MH13" s="199"/>
      <c r="MI13" s="199"/>
      <c r="MJ13" s="199"/>
      <c r="MK13" s="199"/>
      <c r="ML13" s="199"/>
      <c r="MM13" s="199"/>
      <c r="MN13" s="199"/>
      <c r="MO13" s="199"/>
      <c r="MP13" s="199"/>
      <c r="MQ13" s="199"/>
      <c r="MR13" s="199"/>
      <c r="MS13" s="199"/>
      <c r="MT13" s="199"/>
      <c r="MU13" s="199"/>
      <c r="MV13" s="199"/>
      <c r="MW13" s="199"/>
      <c r="MX13" s="199"/>
      <c r="MY13" s="199"/>
      <c r="MZ13" s="199"/>
      <c r="NA13" s="199"/>
      <c r="NB13" s="199"/>
      <c r="NC13" s="199"/>
      <c r="ND13" s="199"/>
      <c r="NE13" s="199"/>
      <c r="NF13" s="199"/>
      <c r="NG13" s="199"/>
      <c r="NH13" s="199"/>
      <c r="NI13" s="199"/>
      <c r="NJ13" s="199"/>
      <c r="NK13" s="199"/>
      <c r="NL13" s="199"/>
      <c r="NM13" s="199"/>
      <c r="NN13" s="199"/>
      <c r="NO13" s="199"/>
      <c r="NP13" s="199"/>
      <c r="NQ13" s="199"/>
      <c r="NR13" s="199"/>
      <c r="NS13" s="199"/>
      <c r="NT13" s="199"/>
      <c r="NU13" s="199"/>
      <c r="NV13" s="199"/>
      <c r="NW13" s="199"/>
      <c r="NX13" s="199"/>
      <c r="NY13" s="199"/>
      <c r="NZ13" s="199"/>
      <c r="OA13" s="199"/>
      <c r="OB13" s="199"/>
      <c r="OC13" s="199"/>
      <c r="OD13" s="199"/>
      <c r="OE13" s="199"/>
      <c r="OF13" s="199"/>
      <c r="OG13" s="199"/>
      <c r="OH13" s="199"/>
      <c r="OI13" s="199"/>
      <c r="OJ13" s="199"/>
      <c r="OK13" s="199"/>
      <c r="OL13" s="199"/>
      <c r="OM13" s="199"/>
      <c r="ON13" s="199"/>
      <c r="OO13" s="199"/>
      <c r="OP13" s="199"/>
      <c r="OQ13" s="199"/>
      <c r="OR13" s="199"/>
      <c r="OS13" s="199"/>
      <c r="OT13" s="199"/>
      <c r="OU13" s="199"/>
      <c r="OV13" s="199"/>
      <c r="OW13" s="199"/>
      <c r="OX13" s="199"/>
      <c r="OY13" s="199"/>
      <c r="OZ13" s="199"/>
      <c r="PA13" s="199"/>
      <c r="PB13" s="199"/>
      <c r="PC13" s="199"/>
      <c r="PD13" s="199"/>
      <c r="PE13" s="199"/>
      <c r="PF13" s="199"/>
      <c r="PG13" s="199"/>
      <c r="PH13" s="199"/>
      <c r="PI13" s="199"/>
      <c r="PJ13" s="199"/>
      <c r="PK13" s="199"/>
      <c r="PL13" s="199"/>
      <c r="PM13" s="199"/>
      <c r="PN13" s="199"/>
      <c r="PO13" s="199"/>
      <c r="PP13" s="199"/>
      <c r="PQ13" s="199"/>
      <c r="PR13" s="199"/>
      <c r="PS13" s="199"/>
      <c r="PT13" s="199"/>
      <c r="PU13" s="199"/>
      <c r="PV13" s="199"/>
      <c r="PW13" s="199"/>
      <c r="PX13" s="199"/>
      <c r="PY13" s="199"/>
      <c r="PZ13" s="199"/>
      <c r="QA13" s="199"/>
      <c r="QB13" s="199"/>
      <c r="QC13" s="199"/>
      <c r="QD13" s="199"/>
      <c r="QE13" s="199"/>
      <c r="QF13" s="199"/>
      <c r="QG13" s="199"/>
      <c r="QH13" s="199"/>
      <c r="QI13" s="199"/>
      <c r="QJ13" s="199"/>
      <c r="QK13" s="199"/>
      <c r="QL13" s="199"/>
      <c r="QM13" s="199"/>
      <c r="QN13" s="199"/>
      <c r="QO13" s="199"/>
      <c r="QP13" s="199"/>
      <c r="QQ13" s="199"/>
      <c r="QR13" s="199"/>
      <c r="QS13" s="199"/>
      <c r="QT13" s="199"/>
      <c r="QU13" s="199"/>
      <c r="QV13" s="199"/>
      <c r="QW13" s="199"/>
      <c r="QX13" s="199"/>
      <c r="QY13" s="199"/>
      <c r="QZ13" s="199"/>
      <c r="RA13" s="199"/>
      <c r="RB13" s="199"/>
      <c r="RC13" s="199"/>
      <c r="RD13" s="199"/>
      <c r="RE13" s="199"/>
      <c r="RF13" s="199"/>
      <c r="RG13" s="199"/>
      <c r="RH13" s="199"/>
      <c r="RI13" s="199"/>
      <c r="RJ13" s="199"/>
      <c r="RK13" s="199"/>
      <c r="RL13" s="199"/>
      <c r="RM13" s="199"/>
      <c r="RN13" s="199"/>
      <c r="RO13" s="199"/>
      <c r="RP13" s="199"/>
      <c r="RQ13" s="199"/>
      <c r="RR13" s="199"/>
      <c r="RS13" s="199"/>
      <c r="RT13" s="199"/>
      <c r="RU13" s="199"/>
      <c r="RV13" s="199"/>
      <c r="RW13" s="199"/>
      <c r="RX13" s="199"/>
      <c r="RY13" s="199"/>
      <c r="RZ13" s="199"/>
      <c r="SA13" s="199"/>
      <c r="SB13" s="199"/>
      <c r="SC13" s="199"/>
      <c r="SD13" s="199"/>
      <c r="SE13" s="199"/>
      <c r="SF13" s="199"/>
      <c r="SG13" s="199"/>
      <c r="SH13" s="199"/>
      <c r="SI13" s="199"/>
      <c r="SJ13" s="199"/>
      <c r="SK13" s="199"/>
      <c r="SL13" s="199"/>
      <c r="SM13" s="199"/>
      <c r="SN13" s="199"/>
      <c r="SO13" s="199"/>
      <c r="SP13" s="199"/>
      <c r="SQ13" s="199"/>
      <c r="SR13" s="199"/>
      <c r="SS13" s="199"/>
      <c r="ST13" s="199"/>
      <c r="SU13" s="199"/>
      <c r="SV13" s="199"/>
      <c r="SW13" s="199"/>
      <c r="SX13" s="199"/>
    </row>
    <row r="14" spans="1:518" ht="18" thickTop="1" thickBot="1">
      <c r="A14" s="334" t="s">
        <v>244</v>
      </c>
      <c r="B14" s="334"/>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203"/>
      <c r="BP14" s="203"/>
      <c r="BQ14" s="203"/>
      <c r="BR14" s="203"/>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199"/>
      <c r="DD14" s="199"/>
      <c r="DE14" s="199"/>
      <c r="DF14" s="199"/>
      <c r="DG14" s="199"/>
      <c r="DH14" s="199"/>
      <c r="DI14" s="199"/>
      <c r="DJ14" s="199"/>
      <c r="DK14" s="199"/>
      <c r="DL14" s="199"/>
      <c r="DM14" s="199"/>
      <c r="DN14" s="199"/>
      <c r="DO14" s="199"/>
      <c r="DP14" s="199"/>
      <c r="DQ14" s="199"/>
      <c r="DR14" s="199"/>
      <c r="DS14" s="199"/>
      <c r="DT14" s="199"/>
      <c r="DU14" s="199"/>
      <c r="DV14" s="199"/>
      <c r="DW14" s="199"/>
      <c r="DX14" s="199"/>
      <c r="DY14" s="199"/>
      <c r="DZ14" s="199"/>
      <c r="EA14" s="199"/>
      <c r="EB14" s="199"/>
      <c r="EC14" s="199"/>
      <c r="ED14" s="199"/>
      <c r="EE14" s="199"/>
      <c r="EF14" s="199"/>
      <c r="EG14" s="199"/>
      <c r="EH14" s="199"/>
      <c r="EI14" s="199"/>
      <c r="EJ14" s="199"/>
      <c r="EK14" s="199"/>
      <c r="EL14" s="199"/>
      <c r="EM14" s="199"/>
      <c r="EN14" s="199"/>
      <c r="EO14" s="199"/>
      <c r="EP14" s="199"/>
      <c r="EQ14" s="199"/>
      <c r="ER14" s="199"/>
      <c r="ES14" s="199"/>
      <c r="ET14" s="199"/>
      <c r="EU14" s="199"/>
      <c r="EV14" s="199"/>
      <c r="EW14" s="199"/>
      <c r="EX14" s="199"/>
      <c r="EY14" s="199"/>
      <c r="EZ14" s="199"/>
      <c r="FA14" s="199"/>
      <c r="FB14" s="199"/>
      <c r="FC14" s="199"/>
      <c r="FD14" s="199"/>
      <c r="FE14" s="199"/>
      <c r="FF14" s="199"/>
      <c r="FG14" s="199"/>
      <c r="FH14" s="199"/>
      <c r="FI14" s="199"/>
      <c r="FJ14" s="199"/>
      <c r="FK14" s="199"/>
      <c r="FL14" s="199"/>
      <c r="FM14" s="199"/>
      <c r="FN14" s="199"/>
      <c r="FO14" s="199"/>
      <c r="FP14" s="199"/>
      <c r="FQ14" s="199"/>
      <c r="FR14" s="199"/>
      <c r="FS14" s="199"/>
      <c r="FT14" s="199"/>
      <c r="FU14" s="199"/>
      <c r="FV14" s="199"/>
      <c r="FW14" s="199"/>
      <c r="FX14" s="199"/>
      <c r="FY14" s="199"/>
      <c r="FZ14" s="199"/>
      <c r="GA14" s="199"/>
      <c r="GB14" s="199"/>
      <c r="GC14" s="199"/>
      <c r="GD14" s="199"/>
      <c r="GE14" s="199"/>
      <c r="GF14" s="199"/>
      <c r="GG14" s="199"/>
      <c r="GH14" s="199"/>
      <c r="GI14" s="199"/>
      <c r="GJ14" s="199"/>
      <c r="GK14" s="199"/>
      <c r="GL14" s="199"/>
      <c r="GM14" s="199"/>
      <c r="GN14" s="199"/>
      <c r="GO14" s="199"/>
      <c r="GP14" s="199"/>
      <c r="GQ14" s="199"/>
      <c r="GR14" s="199"/>
      <c r="GS14" s="199"/>
      <c r="GT14" s="199"/>
      <c r="GU14" s="199"/>
      <c r="GV14" s="199"/>
      <c r="GW14" s="199"/>
      <c r="GX14" s="199"/>
      <c r="GY14" s="199"/>
      <c r="GZ14" s="199"/>
      <c r="HA14" s="199"/>
      <c r="HB14" s="199"/>
      <c r="HC14" s="199"/>
      <c r="HD14" s="199"/>
      <c r="HE14" s="199"/>
      <c r="HF14" s="199"/>
      <c r="HG14" s="199"/>
      <c r="HH14" s="199"/>
      <c r="HI14" s="199"/>
      <c r="HJ14" s="199"/>
      <c r="HK14" s="199"/>
      <c r="HL14" s="199"/>
      <c r="HM14" s="199"/>
      <c r="HN14" s="199"/>
      <c r="HO14" s="199"/>
      <c r="HP14" s="199"/>
      <c r="HQ14" s="199"/>
      <c r="HR14" s="199"/>
      <c r="HS14" s="199"/>
      <c r="HT14" s="199"/>
      <c r="HU14" s="199"/>
      <c r="HV14" s="199"/>
      <c r="HW14" s="199"/>
      <c r="HX14" s="199"/>
      <c r="HY14" s="199"/>
      <c r="HZ14" s="199"/>
      <c r="IA14" s="199"/>
      <c r="IB14" s="199"/>
      <c r="IC14" s="199"/>
      <c r="ID14" s="199"/>
      <c r="IE14" s="199"/>
      <c r="IF14" s="199"/>
      <c r="IG14" s="199"/>
      <c r="IH14" s="199"/>
      <c r="II14" s="199"/>
      <c r="IJ14" s="199"/>
      <c r="IK14" s="199"/>
      <c r="IL14" s="199"/>
      <c r="IM14" s="199"/>
      <c r="IN14" s="199"/>
      <c r="IO14" s="199"/>
      <c r="IP14" s="199"/>
      <c r="IQ14" s="199"/>
      <c r="IR14" s="199"/>
      <c r="IS14" s="199"/>
      <c r="IT14" s="199"/>
      <c r="IU14" s="199"/>
      <c r="IV14" s="199"/>
      <c r="IW14" s="199"/>
      <c r="IX14" s="199"/>
      <c r="IY14" s="199"/>
      <c r="IZ14" s="199"/>
      <c r="JA14" s="199"/>
      <c r="JB14" s="199"/>
      <c r="JC14" s="199"/>
      <c r="JD14" s="199"/>
      <c r="JE14" s="199"/>
      <c r="JF14" s="199"/>
      <c r="JG14" s="199"/>
      <c r="JH14" s="199"/>
      <c r="JI14" s="199"/>
      <c r="JJ14" s="199"/>
      <c r="JK14" s="199"/>
      <c r="JL14" s="199"/>
      <c r="JM14" s="199"/>
      <c r="JN14" s="199"/>
      <c r="JO14" s="199"/>
      <c r="JP14" s="199"/>
      <c r="JQ14" s="199"/>
      <c r="JR14" s="199"/>
      <c r="JS14" s="199"/>
      <c r="JT14" s="199"/>
      <c r="JU14" s="199"/>
      <c r="JV14" s="199"/>
      <c r="JW14" s="199"/>
      <c r="JX14" s="199"/>
      <c r="JY14" s="199"/>
      <c r="JZ14" s="199"/>
      <c r="KA14" s="199"/>
      <c r="KB14" s="199"/>
      <c r="KC14" s="199"/>
      <c r="KD14" s="199"/>
      <c r="KE14" s="199"/>
      <c r="KF14" s="199"/>
      <c r="KG14" s="199"/>
      <c r="KH14" s="199"/>
      <c r="KI14" s="199"/>
      <c r="KJ14" s="199"/>
      <c r="KK14" s="199"/>
      <c r="KL14" s="199"/>
      <c r="KM14" s="199"/>
      <c r="KN14" s="199"/>
      <c r="KO14" s="199"/>
      <c r="KP14" s="199"/>
      <c r="KQ14" s="199"/>
      <c r="KR14" s="199"/>
      <c r="KS14" s="199"/>
      <c r="KT14" s="199"/>
      <c r="KU14" s="199"/>
      <c r="KV14" s="199"/>
      <c r="KW14" s="199"/>
      <c r="KX14" s="199"/>
      <c r="KY14" s="199"/>
      <c r="KZ14" s="199"/>
      <c r="LA14" s="199"/>
      <c r="LB14" s="199"/>
      <c r="LC14" s="199"/>
      <c r="LD14" s="199"/>
      <c r="LE14" s="199"/>
      <c r="LF14" s="199"/>
      <c r="LG14" s="199"/>
      <c r="LH14" s="199"/>
      <c r="LI14" s="199"/>
      <c r="LJ14" s="199"/>
      <c r="LK14" s="199"/>
      <c r="LL14" s="199"/>
      <c r="LM14" s="199"/>
      <c r="LN14" s="199"/>
      <c r="LO14" s="199"/>
      <c r="LP14" s="199"/>
      <c r="LQ14" s="199"/>
      <c r="LR14" s="199"/>
      <c r="LS14" s="199"/>
      <c r="LT14" s="199"/>
      <c r="LU14" s="199"/>
      <c r="LV14" s="199"/>
      <c r="LW14" s="199"/>
      <c r="LX14" s="199"/>
      <c r="LY14" s="199"/>
      <c r="LZ14" s="199"/>
      <c r="MA14" s="199"/>
      <c r="MB14" s="199"/>
      <c r="MC14" s="199"/>
      <c r="MD14" s="199"/>
      <c r="ME14" s="199"/>
      <c r="MF14" s="199"/>
      <c r="MG14" s="199"/>
      <c r="MH14" s="199"/>
      <c r="MI14" s="199"/>
      <c r="MJ14" s="199"/>
      <c r="MK14" s="199"/>
      <c r="ML14" s="199"/>
      <c r="MM14" s="199"/>
      <c r="MN14" s="199"/>
      <c r="MO14" s="199"/>
      <c r="MP14" s="199"/>
      <c r="MQ14" s="199"/>
      <c r="MR14" s="199"/>
      <c r="MS14" s="199"/>
      <c r="MT14" s="199"/>
      <c r="MU14" s="199"/>
      <c r="MV14" s="199"/>
      <c r="MW14" s="199"/>
      <c r="MX14" s="199"/>
      <c r="MY14" s="199"/>
      <c r="MZ14" s="199"/>
      <c r="NA14" s="199"/>
      <c r="NB14" s="199"/>
      <c r="NC14" s="199"/>
      <c r="ND14" s="199"/>
      <c r="NE14" s="199"/>
      <c r="NF14" s="199"/>
      <c r="NG14" s="199"/>
      <c r="NH14" s="199"/>
      <c r="NI14" s="199"/>
      <c r="NJ14" s="199"/>
      <c r="NK14" s="199"/>
      <c r="NL14" s="199"/>
      <c r="NM14" s="199"/>
      <c r="NN14" s="199"/>
      <c r="NO14" s="199"/>
      <c r="NP14" s="199"/>
      <c r="NQ14" s="199"/>
      <c r="NR14" s="199"/>
      <c r="NS14" s="199"/>
      <c r="NT14" s="199"/>
      <c r="NU14" s="199"/>
      <c r="NV14" s="199"/>
      <c r="NW14" s="199"/>
      <c r="NX14" s="199"/>
      <c r="NY14" s="199"/>
      <c r="NZ14" s="199"/>
      <c r="OA14" s="199"/>
      <c r="OB14" s="199"/>
      <c r="OC14" s="199"/>
      <c r="OD14" s="199"/>
      <c r="OE14" s="199"/>
      <c r="OF14" s="199"/>
      <c r="OG14" s="199"/>
      <c r="OH14" s="199"/>
      <c r="OI14" s="199"/>
      <c r="OJ14" s="199"/>
      <c r="OK14" s="199"/>
      <c r="OL14" s="199"/>
      <c r="OM14" s="199"/>
      <c r="ON14" s="199"/>
      <c r="OO14" s="199"/>
      <c r="OP14" s="199"/>
      <c r="OQ14" s="199"/>
      <c r="OR14" s="199"/>
      <c r="OS14" s="199"/>
      <c r="OT14" s="199"/>
      <c r="OU14" s="199"/>
      <c r="OV14" s="199"/>
      <c r="OW14" s="199"/>
      <c r="OX14" s="199"/>
      <c r="OY14" s="199"/>
      <c r="OZ14" s="199"/>
      <c r="PA14" s="199"/>
      <c r="PB14" s="199"/>
      <c r="PC14" s="199"/>
      <c r="PD14" s="199"/>
      <c r="PE14" s="199"/>
      <c r="PF14" s="199"/>
      <c r="PG14" s="199"/>
      <c r="PH14" s="199"/>
      <c r="PI14" s="199"/>
      <c r="PJ14" s="199"/>
      <c r="PK14" s="199"/>
      <c r="PL14" s="199"/>
      <c r="PM14" s="199"/>
      <c r="PN14" s="199"/>
      <c r="PO14" s="199"/>
      <c r="PP14" s="199"/>
      <c r="PQ14" s="199"/>
      <c r="PR14" s="199"/>
      <c r="PS14" s="199"/>
      <c r="PT14" s="199"/>
      <c r="PU14" s="199"/>
      <c r="PV14" s="199"/>
      <c r="PW14" s="199"/>
      <c r="PX14" s="199"/>
      <c r="PY14" s="199"/>
      <c r="PZ14" s="199"/>
      <c r="QA14" s="199"/>
      <c r="QB14" s="199"/>
      <c r="QC14" s="199"/>
      <c r="QD14" s="199"/>
      <c r="QE14" s="199"/>
      <c r="QF14" s="199"/>
      <c r="QG14" s="199"/>
      <c r="QH14" s="199"/>
      <c r="QI14" s="199"/>
      <c r="QJ14" s="199"/>
      <c r="QK14" s="199"/>
      <c r="QL14" s="199"/>
      <c r="QM14" s="199"/>
      <c r="QN14" s="199"/>
      <c r="QO14" s="199"/>
      <c r="QP14" s="199"/>
      <c r="QQ14" s="199"/>
      <c r="QR14" s="199"/>
      <c r="QS14" s="199"/>
      <c r="QT14" s="199"/>
      <c r="QU14" s="199"/>
      <c r="QV14" s="199"/>
      <c r="QW14" s="199"/>
      <c r="QX14" s="199"/>
      <c r="QY14" s="199"/>
      <c r="QZ14" s="199"/>
      <c r="RA14" s="199"/>
      <c r="RB14" s="199"/>
      <c r="RC14" s="199"/>
      <c r="RD14" s="199"/>
      <c r="RE14" s="199"/>
      <c r="RF14" s="199"/>
      <c r="RG14" s="199"/>
      <c r="RH14" s="199"/>
      <c r="RI14" s="199"/>
      <c r="RJ14" s="199"/>
      <c r="RK14" s="199"/>
      <c r="RL14" s="199"/>
      <c r="RM14" s="199"/>
      <c r="RN14" s="199"/>
      <c r="RO14" s="199"/>
      <c r="RP14" s="199"/>
      <c r="RQ14" s="199"/>
      <c r="RR14" s="199"/>
      <c r="RS14" s="199"/>
      <c r="RT14" s="199"/>
      <c r="RU14" s="199"/>
      <c r="RV14" s="199"/>
      <c r="RW14" s="199"/>
      <c r="RX14" s="199"/>
      <c r="RY14" s="199"/>
      <c r="RZ14" s="199"/>
      <c r="SA14" s="199"/>
      <c r="SB14" s="199"/>
      <c r="SC14" s="199"/>
      <c r="SD14" s="199"/>
      <c r="SE14" s="199"/>
      <c r="SF14" s="199"/>
      <c r="SG14" s="199"/>
      <c r="SH14" s="199"/>
      <c r="SI14" s="199"/>
      <c r="SJ14" s="199"/>
      <c r="SK14" s="199"/>
      <c r="SL14" s="199"/>
      <c r="SM14" s="199"/>
      <c r="SN14" s="199"/>
      <c r="SO14" s="199"/>
      <c r="SP14" s="199"/>
      <c r="SQ14" s="199"/>
      <c r="SR14" s="199"/>
      <c r="SS14" s="199"/>
      <c r="ST14" s="199"/>
      <c r="SU14" s="199"/>
      <c r="SV14" s="199"/>
      <c r="SW14" s="199"/>
      <c r="SX14" s="199"/>
    </row>
    <row r="15" spans="1:518" ht="18" thickTop="1" thickBot="1">
      <c r="A15" s="335" t="s">
        <v>245</v>
      </c>
      <c r="B15" s="335"/>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72"/>
      <c r="BP15" s="172"/>
      <c r="BQ15" s="172"/>
      <c r="BR15" s="172"/>
      <c r="BS15" s="172"/>
      <c r="BT15" s="172"/>
      <c r="BU15" s="172"/>
      <c r="BV15" s="204"/>
      <c r="BW15" s="172"/>
      <c r="BX15" s="172"/>
      <c r="BY15" s="172"/>
      <c r="BZ15" s="204"/>
      <c r="CA15" s="172"/>
      <c r="CB15" s="172"/>
      <c r="CC15" s="172"/>
      <c r="CD15" s="204"/>
      <c r="CE15" s="172"/>
      <c r="CF15" s="172"/>
      <c r="CG15" s="172"/>
      <c r="CH15" s="204"/>
      <c r="CI15" s="172"/>
      <c r="CJ15" s="172"/>
      <c r="CK15" s="172"/>
      <c r="CL15" s="204"/>
      <c r="CM15" s="172"/>
      <c r="CN15" s="172"/>
      <c r="CO15" s="172"/>
      <c r="CP15" s="204"/>
      <c r="CQ15" s="172"/>
      <c r="CR15" s="172"/>
      <c r="CS15" s="172"/>
      <c r="CT15" s="204"/>
      <c r="CU15" s="172"/>
      <c r="CV15" s="172"/>
      <c r="CW15" s="172"/>
      <c r="CX15" s="204"/>
      <c r="CY15" s="172"/>
      <c r="CZ15" s="172"/>
      <c r="DA15" s="172"/>
      <c r="DB15" s="204"/>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c r="IE15" s="199"/>
      <c r="IF15" s="199"/>
      <c r="IG15" s="199"/>
      <c r="IH15" s="199"/>
      <c r="II15" s="199"/>
      <c r="IJ15" s="199"/>
      <c r="IK15" s="199"/>
      <c r="IL15" s="199"/>
      <c r="IM15" s="199"/>
      <c r="IN15" s="199"/>
      <c r="IO15" s="199"/>
      <c r="IP15" s="199"/>
      <c r="IQ15" s="199"/>
      <c r="IR15" s="199"/>
      <c r="IS15" s="199"/>
      <c r="IT15" s="199"/>
      <c r="IU15" s="199"/>
      <c r="IV15" s="199"/>
      <c r="IW15" s="199"/>
      <c r="IX15" s="199"/>
      <c r="IY15" s="199"/>
      <c r="IZ15" s="199"/>
      <c r="JA15" s="199"/>
      <c r="JB15" s="199"/>
      <c r="JC15" s="199"/>
      <c r="JD15" s="199"/>
      <c r="JE15" s="199"/>
      <c r="JF15" s="199"/>
      <c r="JG15" s="199"/>
      <c r="JH15" s="199"/>
      <c r="JI15" s="199"/>
      <c r="JJ15" s="199"/>
      <c r="JK15" s="199"/>
      <c r="JL15" s="199"/>
      <c r="JM15" s="199"/>
      <c r="JN15" s="199"/>
      <c r="JO15" s="199"/>
      <c r="JP15" s="199"/>
      <c r="JQ15" s="199"/>
      <c r="JR15" s="199"/>
      <c r="JS15" s="199"/>
      <c r="JT15" s="199"/>
      <c r="JU15" s="199"/>
      <c r="JV15" s="199"/>
      <c r="JW15" s="199"/>
      <c r="JX15" s="199"/>
      <c r="JY15" s="199"/>
      <c r="JZ15" s="199"/>
      <c r="KA15" s="199"/>
      <c r="KB15" s="199"/>
      <c r="KC15" s="199"/>
      <c r="KD15" s="199"/>
      <c r="KE15" s="199"/>
      <c r="KF15" s="199"/>
      <c r="KG15" s="199"/>
      <c r="KH15" s="199"/>
      <c r="KI15" s="199"/>
      <c r="KJ15" s="199"/>
      <c r="KK15" s="199"/>
      <c r="KL15" s="199"/>
      <c r="KM15" s="199"/>
      <c r="KN15" s="199"/>
      <c r="KO15" s="199"/>
      <c r="KP15" s="199"/>
      <c r="KQ15" s="199"/>
      <c r="KR15" s="199"/>
      <c r="KS15" s="199"/>
      <c r="KT15" s="199"/>
      <c r="KU15" s="199"/>
      <c r="KV15" s="199"/>
      <c r="KW15" s="199"/>
      <c r="KX15" s="199"/>
      <c r="KY15" s="199"/>
      <c r="KZ15" s="199"/>
      <c r="LA15" s="199"/>
      <c r="LB15" s="199"/>
      <c r="LC15" s="199"/>
      <c r="LD15" s="199"/>
      <c r="LE15" s="199"/>
      <c r="LF15" s="199"/>
      <c r="LG15" s="199"/>
      <c r="LH15" s="199"/>
      <c r="LI15" s="199"/>
      <c r="LJ15" s="199"/>
      <c r="LK15" s="199"/>
      <c r="LL15" s="199"/>
      <c r="LM15" s="199"/>
      <c r="LN15" s="199"/>
      <c r="LO15" s="199"/>
      <c r="LP15" s="199"/>
      <c r="LQ15" s="199"/>
      <c r="LR15" s="199"/>
      <c r="LS15" s="199"/>
      <c r="LT15" s="199"/>
      <c r="LU15" s="199"/>
      <c r="LV15" s="199"/>
      <c r="LW15" s="199"/>
      <c r="LX15" s="199"/>
      <c r="LY15" s="199"/>
      <c r="LZ15" s="199"/>
      <c r="MA15" s="199"/>
      <c r="MB15" s="199"/>
      <c r="MC15" s="199"/>
      <c r="MD15" s="199"/>
      <c r="ME15" s="199"/>
      <c r="MF15" s="199"/>
      <c r="MG15" s="199"/>
      <c r="MH15" s="199"/>
      <c r="MI15" s="199"/>
      <c r="MJ15" s="199"/>
      <c r="MK15" s="199"/>
      <c r="ML15" s="199"/>
      <c r="MM15" s="199"/>
      <c r="MN15" s="199"/>
      <c r="MO15" s="199"/>
      <c r="MP15" s="199"/>
      <c r="MQ15" s="199"/>
      <c r="MR15" s="199"/>
      <c r="MS15" s="199"/>
      <c r="MT15" s="199"/>
      <c r="MU15" s="199"/>
      <c r="MV15" s="199"/>
      <c r="MW15" s="199"/>
      <c r="MX15" s="199"/>
      <c r="MY15" s="199"/>
      <c r="MZ15" s="199"/>
      <c r="NA15" s="199"/>
      <c r="NB15" s="199"/>
      <c r="NC15" s="199"/>
      <c r="ND15" s="199"/>
      <c r="NE15" s="199"/>
      <c r="NF15" s="199"/>
      <c r="NG15" s="199"/>
      <c r="NH15" s="199"/>
      <c r="NI15" s="199"/>
      <c r="NJ15" s="199"/>
      <c r="NK15" s="199"/>
      <c r="NL15" s="199"/>
      <c r="NM15" s="199"/>
      <c r="NN15" s="199"/>
      <c r="NO15" s="199"/>
      <c r="NP15" s="199"/>
      <c r="NQ15" s="199"/>
      <c r="NR15" s="199"/>
      <c r="NS15" s="199"/>
      <c r="NT15" s="199"/>
      <c r="NU15" s="199"/>
      <c r="NV15" s="199"/>
      <c r="NW15" s="199"/>
      <c r="NX15" s="199"/>
      <c r="NY15" s="199"/>
      <c r="NZ15" s="199"/>
      <c r="OA15" s="199"/>
      <c r="OB15" s="199"/>
      <c r="OC15" s="199"/>
      <c r="OD15" s="199"/>
      <c r="OE15" s="199"/>
      <c r="OF15" s="199"/>
      <c r="OG15" s="199"/>
      <c r="OH15" s="199"/>
      <c r="OI15" s="199"/>
      <c r="OJ15" s="199"/>
      <c r="OK15" s="199"/>
      <c r="OL15" s="199"/>
      <c r="OM15" s="199"/>
      <c r="ON15" s="199"/>
      <c r="OO15" s="199"/>
      <c r="OP15" s="199"/>
      <c r="OQ15" s="199"/>
      <c r="OR15" s="199"/>
      <c r="OS15" s="199"/>
      <c r="OT15" s="199"/>
      <c r="OU15" s="199"/>
      <c r="OV15" s="199"/>
      <c r="OW15" s="199"/>
      <c r="OX15" s="199"/>
      <c r="OY15" s="199"/>
      <c r="OZ15" s="199"/>
      <c r="PA15" s="199"/>
      <c r="PB15" s="199"/>
      <c r="PC15" s="199"/>
      <c r="PD15" s="199"/>
      <c r="PE15" s="199"/>
      <c r="PF15" s="199"/>
      <c r="PG15" s="199"/>
      <c r="PH15" s="199"/>
      <c r="PI15" s="199"/>
      <c r="PJ15" s="199"/>
      <c r="PK15" s="199"/>
      <c r="PL15" s="199"/>
      <c r="PM15" s="199"/>
      <c r="PN15" s="199"/>
      <c r="PO15" s="199"/>
      <c r="PP15" s="199"/>
      <c r="PQ15" s="199"/>
      <c r="PR15" s="199"/>
      <c r="PS15" s="199"/>
      <c r="PT15" s="199"/>
      <c r="PU15" s="199"/>
      <c r="PV15" s="199"/>
      <c r="PW15" s="199"/>
      <c r="PX15" s="199"/>
      <c r="PY15" s="199"/>
      <c r="PZ15" s="199"/>
      <c r="QA15" s="199"/>
      <c r="QB15" s="199"/>
      <c r="QC15" s="199"/>
      <c r="QD15" s="199"/>
      <c r="QE15" s="199"/>
      <c r="QF15" s="199"/>
      <c r="QG15" s="199"/>
      <c r="QH15" s="199"/>
      <c r="QI15" s="199"/>
      <c r="QJ15" s="199"/>
      <c r="QK15" s="199"/>
      <c r="QL15" s="199"/>
      <c r="QM15" s="199"/>
      <c r="QN15" s="199"/>
      <c r="QO15" s="199"/>
      <c r="QP15" s="199"/>
      <c r="QQ15" s="199"/>
      <c r="QR15" s="199"/>
      <c r="QS15" s="199"/>
      <c r="QT15" s="199"/>
      <c r="QU15" s="199"/>
      <c r="QV15" s="199"/>
      <c r="QW15" s="199"/>
      <c r="QX15" s="199"/>
      <c r="QY15" s="199"/>
      <c r="QZ15" s="199"/>
      <c r="RA15" s="199"/>
      <c r="RB15" s="199"/>
      <c r="RC15" s="199"/>
      <c r="RD15" s="199"/>
      <c r="RE15" s="199"/>
      <c r="RF15" s="199"/>
      <c r="RG15" s="199"/>
      <c r="RH15" s="199"/>
      <c r="RI15" s="199"/>
      <c r="RJ15" s="199"/>
      <c r="RK15" s="199"/>
      <c r="RL15" s="199"/>
      <c r="RM15" s="199"/>
      <c r="RN15" s="199"/>
      <c r="RO15" s="199"/>
      <c r="RP15" s="199"/>
      <c r="RQ15" s="199"/>
      <c r="RR15" s="199"/>
      <c r="RS15" s="199"/>
      <c r="RT15" s="199"/>
      <c r="RU15" s="199"/>
      <c r="RV15" s="199"/>
      <c r="RW15" s="199"/>
      <c r="RX15" s="199"/>
      <c r="RY15" s="199"/>
      <c r="RZ15" s="199"/>
      <c r="SA15" s="199"/>
      <c r="SB15" s="199"/>
      <c r="SC15" s="199"/>
      <c r="SD15" s="199"/>
      <c r="SE15" s="199"/>
      <c r="SF15" s="199"/>
      <c r="SG15" s="199"/>
      <c r="SH15" s="199"/>
      <c r="SI15" s="199"/>
      <c r="SJ15" s="199"/>
      <c r="SK15" s="199"/>
      <c r="SL15" s="199"/>
      <c r="SM15" s="199"/>
      <c r="SN15" s="199"/>
      <c r="SO15" s="199"/>
      <c r="SP15" s="199"/>
      <c r="SQ15" s="199"/>
      <c r="SR15" s="199"/>
      <c r="SS15" s="199"/>
      <c r="ST15" s="199"/>
      <c r="SU15" s="199"/>
      <c r="SV15" s="199"/>
      <c r="SW15" s="199"/>
      <c r="SX15" s="199"/>
    </row>
    <row r="16" spans="1:518" ht="14" thickTop="1" thickBot="1">
      <c r="A16" s="334" t="s">
        <v>246</v>
      </c>
      <c r="B16" s="334"/>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2"/>
      <c r="CO16" s="172"/>
      <c r="CP16" s="172"/>
      <c r="CQ16" s="172"/>
      <c r="CR16" s="172"/>
      <c r="CS16" s="172"/>
      <c r="CT16" s="172"/>
      <c r="CU16" s="172"/>
      <c r="CV16" s="172"/>
      <c r="CW16" s="172"/>
      <c r="CX16" s="172"/>
      <c r="CY16" s="172"/>
      <c r="CZ16" s="172"/>
      <c r="DA16" s="172"/>
      <c r="DB16" s="172"/>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c r="IE16" s="199"/>
      <c r="IF16" s="199"/>
      <c r="IG16" s="199"/>
      <c r="IH16" s="199"/>
      <c r="II16" s="199"/>
      <c r="IJ16" s="199"/>
      <c r="IK16" s="199"/>
      <c r="IL16" s="199"/>
      <c r="IM16" s="199"/>
      <c r="IN16" s="199"/>
      <c r="IO16" s="199"/>
      <c r="IP16" s="199"/>
      <c r="IQ16" s="199"/>
      <c r="IR16" s="199"/>
      <c r="IS16" s="199"/>
      <c r="IT16" s="199"/>
      <c r="IU16" s="199"/>
      <c r="IV16" s="199"/>
      <c r="IW16" s="199"/>
      <c r="IX16" s="199"/>
      <c r="IY16" s="199"/>
      <c r="IZ16" s="199"/>
      <c r="JA16" s="199"/>
      <c r="JB16" s="199"/>
      <c r="JC16" s="199"/>
      <c r="JD16" s="199"/>
      <c r="JE16" s="199"/>
      <c r="JF16" s="199"/>
      <c r="JG16" s="199"/>
      <c r="JH16" s="199"/>
      <c r="JI16" s="199"/>
      <c r="JJ16" s="199"/>
      <c r="JK16" s="199"/>
      <c r="JL16" s="199"/>
      <c r="JM16" s="199"/>
      <c r="JN16" s="199"/>
      <c r="JO16" s="199"/>
      <c r="JP16" s="199"/>
      <c r="JQ16" s="199"/>
      <c r="JR16" s="199"/>
      <c r="JS16" s="199"/>
      <c r="JT16" s="199"/>
      <c r="JU16" s="199"/>
      <c r="JV16" s="199"/>
      <c r="JW16" s="199"/>
      <c r="JX16" s="199"/>
      <c r="JY16" s="199"/>
      <c r="JZ16" s="199"/>
      <c r="KA16" s="199"/>
      <c r="KB16" s="199"/>
      <c r="KC16" s="199"/>
      <c r="KD16" s="199"/>
      <c r="KE16" s="199"/>
      <c r="KF16" s="199"/>
      <c r="KG16" s="199"/>
      <c r="KH16" s="199"/>
      <c r="KI16" s="199"/>
      <c r="KJ16" s="199"/>
      <c r="KK16" s="199"/>
      <c r="KL16" s="199"/>
      <c r="KM16" s="199"/>
      <c r="KN16" s="199"/>
      <c r="KO16" s="199"/>
      <c r="KP16" s="199"/>
      <c r="KQ16" s="199"/>
      <c r="KR16" s="199"/>
      <c r="KS16" s="199"/>
      <c r="KT16" s="199"/>
      <c r="KU16" s="199"/>
      <c r="KV16" s="199"/>
      <c r="KW16" s="199"/>
      <c r="KX16" s="199"/>
      <c r="KY16" s="199"/>
      <c r="KZ16" s="199"/>
      <c r="LA16" s="199"/>
      <c r="LB16" s="199"/>
      <c r="LC16" s="199"/>
      <c r="LD16" s="199"/>
      <c r="LE16" s="199"/>
      <c r="LF16" s="199"/>
      <c r="LG16" s="199"/>
      <c r="LH16" s="199"/>
      <c r="LI16" s="199"/>
      <c r="LJ16" s="199"/>
      <c r="LK16" s="199"/>
      <c r="LL16" s="199"/>
      <c r="LM16" s="199"/>
      <c r="LN16" s="199"/>
      <c r="LO16" s="199"/>
      <c r="LP16" s="199"/>
      <c r="LQ16" s="199"/>
      <c r="LR16" s="199"/>
      <c r="LS16" s="199"/>
      <c r="LT16" s="199"/>
      <c r="LU16" s="199"/>
      <c r="LV16" s="199"/>
      <c r="LW16" s="199"/>
      <c r="LX16" s="199"/>
      <c r="LY16" s="199"/>
      <c r="LZ16" s="199"/>
      <c r="MA16" s="199"/>
      <c r="MB16" s="199"/>
      <c r="MC16" s="199"/>
      <c r="MD16" s="199"/>
      <c r="ME16" s="199"/>
      <c r="MF16" s="199"/>
      <c r="MG16" s="199"/>
      <c r="MH16" s="199"/>
      <c r="MI16" s="199"/>
      <c r="MJ16" s="199"/>
      <c r="MK16" s="199"/>
      <c r="ML16" s="199"/>
      <c r="MM16" s="199"/>
      <c r="MN16" s="199"/>
      <c r="MO16" s="199"/>
      <c r="MP16" s="199"/>
      <c r="MQ16" s="199"/>
      <c r="MR16" s="199"/>
      <c r="MS16" s="199"/>
      <c r="MT16" s="199"/>
      <c r="MU16" s="199"/>
      <c r="MV16" s="199"/>
      <c r="MW16" s="199"/>
      <c r="MX16" s="199"/>
      <c r="MY16" s="199"/>
      <c r="MZ16" s="199"/>
      <c r="NA16" s="199"/>
      <c r="NB16" s="199"/>
      <c r="NC16" s="199"/>
      <c r="ND16" s="199"/>
      <c r="NE16" s="199"/>
      <c r="NF16" s="199"/>
      <c r="NG16" s="199"/>
      <c r="NH16" s="199"/>
      <c r="NI16" s="199"/>
      <c r="NJ16" s="199"/>
      <c r="NK16" s="199"/>
      <c r="NL16" s="199"/>
      <c r="NM16" s="199"/>
      <c r="NN16" s="199"/>
      <c r="NO16" s="199"/>
      <c r="NP16" s="199"/>
      <c r="NQ16" s="199"/>
      <c r="NR16" s="199"/>
      <c r="NS16" s="199"/>
      <c r="NT16" s="199"/>
      <c r="NU16" s="199"/>
      <c r="NV16" s="199"/>
      <c r="NW16" s="199"/>
      <c r="NX16" s="199"/>
      <c r="NY16" s="199"/>
      <c r="NZ16" s="199"/>
      <c r="OA16" s="199"/>
      <c r="OB16" s="199"/>
      <c r="OC16" s="199"/>
      <c r="OD16" s="199"/>
      <c r="OE16" s="199"/>
      <c r="OF16" s="199"/>
      <c r="OG16" s="199"/>
      <c r="OH16" s="199"/>
      <c r="OI16" s="199"/>
      <c r="OJ16" s="199"/>
      <c r="OK16" s="199"/>
      <c r="OL16" s="199"/>
      <c r="OM16" s="199"/>
      <c r="ON16" s="199"/>
      <c r="OO16" s="199"/>
      <c r="OP16" s="199"/>
      <c r="OQ16" s="199"/>
      <c r="OR16" s="199"/>
      <c r="OS16" s="199"/>
      <c r="OT16" s="199"/>
      <c r="OU16" s="199"/>
      <c r="OV16" s="199"/>
      <c r="OW16" s="199"/>
      <c r="OX16" s="199"/>
      <c r="OY16" s="199"/>
      <c r="OZ16" s="199"/>
      <c r="PA16" s="199"/>
      <c r="PB16" s="199"/>
      <c r="PC16" s="199"/>
      <c r="PD16" s="199"/>
      <c r="PE16" s="199"/>
      <c r="PF16" s="199"/>
      <c r="PG16" s="199"/>
      <c r="PH16" s="199"/>
      <c r="PI16" s="199"/>
      <c r="PJ16" s="199"/>
      <c r="PK16" s="199"/>
      <c r="PL16" s="199"/>
      <c r="PM16" s="199"/>
      <c r="PN16" s="199"/>
      <c r="PO16" s="199"/>
      <c r="PP16" s="199"/>
      <c r="PQ16" s="199"/>
      <c r="PR16" s="199"/>
      <c r="PS16" s="199"/>
      <c r="PT16" s="199"/>
      <c r="PU16" s="199"/>
      <c r="PV16" s="199"/>
      <c r="PW16" s="199"/>
      <c r="PX16" s="199"/>
      <c r="PY16" s="199"/>
      <c r="PZ16" s="199"/>
      <c r="QA16" s="199"/>
      <c r="QB16" s="199"/>
      <c r="QC16" s="199"/>
      <c r="QD16" s="199"/>
      <c r="QE16" s="199"/>
      <c r="QF16" s="199"/>
      <c r="QG16" s="199"/>
      <c r="QH16" s="199"/>
      <c r="QI16" s="199"/>
      <c r="QJ16" s="199"/>
      <c r="QK16" s="199"/>
      <c r="QL16" s="199"/>
      <c r="QM16" s="199"/>
      <c r="QN16" s="199"/>
      <c r="QO16" s="199"/>
      <c r="QP16" s="199"/>
      <c r="QQ16" s="199"/>
      <c r="QR16" s="199"/>
      <c r="QS16" s="199"/>
      <c r="QT16" s="199"/>
      <c r="QU16" s="199"/>
      <c r="QV16" s="199"/>
      <c r="QW16" s="199"/>
      <c r="QX16" s="199"/>
      <c r="QY16" s="199"/>
      <c r="QZ16" s="199"/>
      <c r="RA16" s="199"/>
      <c r="RB16" s="199"/>
      <c r="RC16" s="199"/>
      <c r="RD16" s="199"/>
      <c r="RE16" s="199"/>
      <c r="RF16" s="199"/>
      <c r="RG16" s="199"/>
      <c r="RH16" s="199"/>
      <c r="RI16" s="199"/>
      <c r="RJ16" s="199"/>
      <c r="RK16" s="199"/>
      <c r="RL16" s="199"/>
      <c r="RM16" s="199"/>
      <c r="RN16" s="199"/>
      <c r="RO16" s="199"/>
      <c r="RP16" s="199"/>
      <c r="RQ16" s="199"/>
      <c r="RR16" s="199"/>
      <c r="RS16" s="199"/>
      <c r="RT16" s="199"/>
      <c r="RU16" s="199"/>
      <c r="RV16" s="199"/>
      <c r="RW16" s="199"/>
      <c r="RX16" s="199"/>
      <c r="RY16" s="199"/>
      <c r="RZ16" s="199"/>
      <c r="SA16" s="199"/>
      <c r="SB16" s="199"/>
      <c r="SC16" s="199"/>
      <c r="SD16" s="199"/>
      <c r="SE16" s="199"/>
      <c r="SF16" s="199"/>
      <c r="SG16" s="199"/>
      <c r="SH16" s="199"/>
      <c r="SI16" s="199"/>
      <c r="SJ16" s="199"/>
      <c r="SK16" s="199"/>
      <c r="SL16" s="199"/>
      <c r="SM16" s="199"/>
      <c r="SN16" s="199"/>
      <c r="SO16" s="199"/>
      <c r="SP16" s="199"/>
      <c r="SQ16" s="199"/>
      <c r="SR16" s="199"/>
      <c r="SS16" s="199"/>
      <c r="ST16" s="199"/>
      <c r="SU16" s="199"/>
      <c r="SV16" s="199"/>
      <c r="SW16" s="199"/>
      <c r="SX16" s="199"/>
    </row>
    <row r="17" spans="1:518" ht="14" thickTop="1" thickBot="1">
      <c r="A17" s="334" t="s">
        <v>247</v>
      </c>
      <c r="B17" s="334"/>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c r="IE17" s="199"/>
      <c r="IF17" s="199"/>
      <c r="IG17" s="199"/>
      <c r="IH17" s="199"/>
      <c r="II17" s="199"/>
      <c r="IJ17" s="199"/>
      <c r="IK17" s="199"/>
      <c r="IL17" s="199"/>
      <c r="IM17" s="199"/>
      <c r="IN17" s="199"/>
      <c r="IO17" s="199"/>
      <c r="IP17" s="199"/>
      <c r="IQ17" s="199"/>
      <c r="IR17" s="199"/>
      <c r="IS17" s="199"/>
      <c r="IT17" s="199"/>
      <c r="IU17" s="199"/>
      <c r="IV17" s="199"/>
      <c r="IW17" s="199"/>
      <c r="IX17" s="199"/>
      <c r="IY17" s="199"/>
      <c r="IZ17" s="199"/>
      <c r="JA17" s="199"/>
      <c r="JB17" s="199"/>
      <c r="JC17" s="199"/>
      <c r="JD17" s="199"/>
      <c r="JE17" s="199"/>
      <c r="JF17" s="199"/>
      <c r="JG17" s="199"/>
      <c r="JH17" s="199"/>
      <c r="JI17" s="199"/>
      <c r="JJ17" s="199"/>
      <c r="JK17" s="199"/>
      <c r="JL17" s="199"/>
      <c r="JM17" s="199"/>
      <c r="JN17" s="199"/>
      <c r="JO17" s="199"/>
      <c r="JP17" s="199"/>
      <c r="JQ17" s="199"/>
      <c r="JR17" s="199"/>
      <c r="JS17" s="199"/>
      <c r="JT17" s="199"/>
      <c r="JU17" s="199"/>
      <c r="JV17" s="199"/>
      <c r="JW17" s="199"/>
      <c r="JX17" s="199"/>
      <c r="JY17" s="199"/>
      <c r="JZ17" s="199"/>
      <c r="KA17" s="199"/>
      <c r="KB17" s="199"/>
      <c r="KC17" s="199"/>
      <c r="KD17" s="199"/>
      <c r="KE17" s="199"/>
      <c r="KF17" s="199"/>
      <c r="KG17" s="199"/>
      <c r="KH17" s="199"/>
      <c r="KI17" s="199"/>
      <c r="KJ17" s="199"/>
      <c r="KK17" s="199"/>
      <c r="KL17" s="199"/>
      <c r="KM17" s="199"/>
      <c r="KN17" s="199"/>
      <c r="KO17" s="199"/>
      <c r="KP17" s="199"/>
      <c r="KQ17" s="199"/>
      <c r="KR17" s="199"/>
      <c r="KS17" s="199"/>
      <c r="KT17" s="199"/>
      <c r="KU17" s="199"/>
      <c r="KV17" s="199"/>
      <c r="KW17" s="199"/>
      <c r="KX17" s="199"/>
      <c r="KY17" s="199"/>
      <c r="KZ17" s="199"/>
      <c r="LA17" s="199"/>
      <c r="LB17" s="199"/>
      <c r="LC17" s="199"/>
      <c r="LD17" s="199"/>
      <c r="LE17" s="199"/>
      <c r="LF17" s="199"/>
      <c r="LG17" s="199"/>
      <c r="LH17" s="199"/>
      <c r="LI17" s="199"/>
      <c r="LJ17" s="199"/>
      <c r="LK17" s="199"/>
      <c r="LL17" s="199"/>
      <c r="LM17" s="199"/>
      <c r="LN17" s="199"/>
      <c r="LO17" s="199"/>
      <c r="LP17" s="199"/>
      <c r="LQ17" s="199"/>
      <c r="LR17" s="199"/>
      <c r="LS17" s="199"/>
      <c r="LT17" s="199"/>
      <c r="LU17" s="199"/>
      <c r="LV17" s="199"/>
      <c r="LW17" s="199"/>
      <c r="LX17" s="199"/>
      <c r="LY17" s="199"/>
      <c r="LZ17" s="199"/>
      <c r="MA17" s="199"/>
      <c r="MB17" s="199"/>
      <c r="MC17" s="199"/>
      <c r="MD17" s="199"/>
      <c r="ME17" s="199"/>
      <c r="MF17" s="199"/>
      <c r="MG17" s="199"/>
      <c r="MH17" s="199"/>
      <c r="MI17" s="199"/>
      <c r="MJ17" s="199"/>
      <c r="MK17" s="199"/>
      <c r="ML17" s="199"/>
      <c r="MM17" s="199"/>
      <c r="MN17" s="199"/>
      <c r="MO17" s="199"/>
      <c r="MP17" s="199"/>
      <c r="MQ17" s="199"/>
      <c r="MR17" s="199"/>
      <c r="MS17" s="199"/>
      <c r="MT17" s="199"/>
      <c r="MU17" s="199"/>
      <c r="MV17" s="199"/>
      <c r="MW17" s="199"/>
      <c r="MX17" s="199"/>
      <c r="MY17" s="199"/>
      <c r="MZ17" s="199"/>
      <c r="NA17" s="199"/>
      <c r="NB17" s="199"/>
      <c r="NC17" s="199"/>
      <c r="ND17" s="199"/>
      <c r="NE17" s="199"/>
      <c r="NF17" s="199"/>
      <c r="NG17" s="199"/>
      <c r="NH17" s="199"/>
      <c r="NI17" s="199"/>
      <c r="NJ17" s="199"/>
      <c r="NK17" s="199"/>
      <c r="NL17" s="199"/>
      <c r="NM17" s="199"/>
      <c r="NN17" s="199"/>
      <c r="NO17" s="199"/>
      <c r="NP17" s="199"/>
      <c r="NQ17" s="199"/>
      <c r="NR17" s="199"/>
      <c r="NS17" s="199"/>
      <c r="NT17" s="199"/>
      <c r="NU17" s="199"/>
      <c r="NV17" s="199"/>
      <c r="NW17" s="199"/>
      <c r="NX17" s="199"/>
      <c r="NY17" s="199"/>
      <c r="NZ17" s="199"/>
      <c r="OA17" s="199"/>
      <c r="OB17" s="199"/>
      <c r="OC17" s="199"/>
      <c r="OD17" s="199"/>
      <c r="OE17" s="199"/>
      <c r="OF17" s="199"/>
      <c r="OG17" s="199"/>
      <c r="OH17" s="199"/>
      <c r="OI17" s="199"/>
      <c r="OJ17" s="199"/>
      <c r="OK17" s="199"/>
      <c r="OL17" s="199"/>
      <c r="OM17" s="199"/>
      <c r="ON17" s="199"/>
      <c r="OO17" s="199"/>
      <c r="OP17" s="199"/>
      <c r="OQ17" s="199"/>
      <c r="OR17" s="199"/>
      <c r="OS17" s="199"/>
      <c r="OT17" s="199"/>
      <c r="OU17" s="199"/>
      <c r="OV17" s="199"/>
      <c r="OW17" s="199"/>
      <c r="OX17" s="199"/>
      <c r="OY17" s="199"/>
      <c r="OZ17" s="199"/>
      <c r="PA17" s="199"/>
      <c r="PB17" s="199"/>
      <c r="PC17" s="199"/>
      <c r="PD17" s="199"/>
      <c r="PE17" s="199"/>
      <c r="PF17" s="199"/>
      <c r="PG17" s="199"/>
      <c r="PH17" s="199"/>
      <c r="PI17" s="199"/>
      <c r="PJ17" s="199"/>
      <c r="PK17" s="199"/>
      <c r="PL17" s="199"/>
      <c r="PM17" s="199"/>
      <c r="PN17" s="199"/>
      <c r="PO17" s="199"/>
      <c r="PP17" s="199"/>
      <c r="PQ17" s="199"/>
      <c r="PR17" s="199"/>
      <c r="PS17" s="199"/>
      <c r="PT17" s="199"/>
      <c r="PU17" s="199"/>
      <c r="PV17" s="199"/>
      <c r="PW17" s="199"/>
      <c r="PX17" s="199"/>
      <c r="PY17" s="199"/>
      <c r="PZ17" s="199"/>
      <c r="QA17" s="199"/>
      <c r="QB17" s="199"/>
      <c r="QC17" s="199"/>
      <c r="QD17" s="199"/>
      <c r="QE17" s="199"/>
      <c r="QF17" s="199"/>
      <c r="QG17" s="199"/>
      <c r="QH17" s="199"/>
      <c r="QI17" s="199"/>
      <c r="QJ17" s="199"/>
      <c r="QK17" s="199"/>
      <c r="QL17" s="199"/>
      <c r="QM17" s="199"/>
      <c r="QN17" s="199"/>
      <c r="QO17" s="199"/>
      <c r="QP17" s="199"/>
      <c r="QQ17" s="199"/>
      <c r="QR17" s="199"/>
      <c r="QS17" s="199"/>
      <c r="QT17" s="199"/>
      <c r="QU17" s="199"/>
      <c r="QV17" s="199"/>
      <c r="QW17" s="199"/>
      <c r="QX17" s="199"/>
      <c r="QY17" s="199"/>
      <c r="QZ17" s="199"/>
      <c r="RA17" s="199"/>
      <c r="RB17" s="199"/>
      <c r="RC17" s="199"/>
      <c r="RD17" s="199"/>
      <c r="RE17" s="199"/>
      <c r="RF17" s="199"/>
      <c r="RG17" s="199"/>
      <c r="RH17" s="199"/>
      <c r="RI17" s="199"/>
      <c r="RJ17" s="199"/>
      <c r="RK17" s="199"/>
      <c r="RL17" s="199"/>
      <c r="RM17" s="199"/>
      <c r="RN17" s="199"/>
      <c r="RO17" s="199"/>
      <c r="RP17" s="199"/>
      <c r="RQ17" s="199"/>
      <c r="RR17" s="199"/>
      <c r="RS17" s="199"/>
      <c r="RT17" s="199"/>
      <c r="RU17" s="199"/>
      <c r="RV17" s="199"/>
      <c r="RW17" s="199"/>
      <c r="RX17" s="199"/>
      <c r="RY17" s="199"/>
      <c r="RZ17" s="199"/>
      <c r="SA17" s="199"/>
      <c r="SB17" s="199"/>
      <c r="SC17" s="199"/>
      <c r="SD17" s="199"/>
      <c r="SE17" s="199"/>
      <c r="SF17" s="199"/>
      <c r="SG17" s="199"/>
      <c r="SH17" s="199"/>
      <c r="SI17" s="199"/>
      <c r="SJ17" s="199"/>
      <c r="SK17" s="199"/>
      <c r="SL17" s="199"/>
      <c r="SM17" s="199"/>
      <c r="SN17" s="199"/>
      <c r="SO17" s="199"/>
      <c r="SP17" s="199"/>
      <c r="SQ17" s="199"/>
      <c r="SR17" s="199"/>
      <c r="SS17" s="199"/>
      <c r="ST17" s="199"/>
      <c r="SU17" s="199"/>
      <c r="SV17" s="199"/>
      <c r="SW17" s="199"/>
      <c r="SX17" s="199"/>
    </row>
    <row r="18" spans="1:518" ht="14" thickTop="1" thickBot="1">
      <c r="A18" s="334" t="s">
        <v>248</v>
      </c>
      <c r="B18" s="334"/>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c r="IE18" s="199"/>
      <c r="IF18" s="199"/>
      <c r="IG18" s="199"/>
      <c r="IH18" s="199"/>
      <c r="II18" s="199"/>
      <c r="IJ18" s="199"/>
      <c r="IK18" s="199"/>
      <c r="IL18" s="199"/>
      <c r="IM18" s="199"/>
      <c r="IN18" s="199"/>
      <c r="IO18" s="199"/>
      <c r="IP18" s="199"/>
      <c r="IQ18" s="199"/>
      <c r="IR18" s="199"/>
      <c r="IS18" s="199"/>
      <c r="IT18" s="199"/>
      <c r="IU18" s="199"/>
      <c r="IV18" s="199"/>
      <c r="IW18" s="199"/>
      <c r="IX18" s="199"/>
      <c r="IY18" s="199"/>
      <c r="IZ18" s="199"/>
      <c r="JA18" s="199"/>
      <c r="JB18" s="199"/>
      <c r="JC18" s="199"/>
      <c r="JD18" s="199"/>
      <c r="JE18" s="199"/>
      <c r="JF18" s="199"/>
      <c r="JG18" s="199"/>
      <c r="JH18" s="199"/>
      <c r="JI18" s="199"/>
      <c r="JJ18" s="199"/>
      <c r="JK18" s="199"/>
      <c r="JL18" s="199"/>
      <c r="JM18" s="199"/>
      <c r="JN18" s="199"/>
      <c r="JO18" s="199"/>
      <c r="JP18" s="199"/>
      <c r="JQ18" s="199"/>
      <c r="JR18" s="199"/>
      <c r="JS18" s="199"/>
      <c r="JT18" s="199"/>
      <c r="JU18" s="199"/>
      <c r="JV18" s="199"/>
      <c r="JW18" s="199"/>
      <c r="JX18" s="199"/>
      <c r="JY18" s="199"/>
      <c r="JZ18" s="199"/>
      <c r="KA18" s="199"/>
      <c r="KB18" s="199"/>
      <c r="KC18" s="199"/>
      <c r="KD18" s="199"/>
      <c r="KE18" s="199"/>
      <c r="KF18" s="199"/>
      <c r="KG18" s="199"/>
      <c r="KH18" s="199"/>
      <c r="KI18" s="199"/>
      <c r="KJ18" s="199"/>
      <c r="KK18" s="199"/>
      <c r="KL18" s="199"/>
      <c r="KM18" s="199"/>
      <c r="KN18" s="199"/>
      <c r="KO18" s="199"/>
      <c r="KP18" s="199"/>
      <c r="KQ18" s="199"/>
      <c r="KR18" s="199"/>
      <c r="KS18" s="199"/>
      <c r="KT18" s="199"/>
      <c r="KU18" s="199"/>
      <c r="KV18" s="199"/>
      <c r="KW18" s="199"/>
      <c r="KX18" s="199"/>
      <c r="KY18" s="199"/>
      <c r="KZ18" s="199"/>
      <c r="LA18" s="199"/>
      <c r="LB18" s="199"/>
      <c r="LC18" s="199"/>
      <c r="LD18" s="199"/>
      <c r="LE18" s="199"/>
      <c r="LF18" s="199"/>
      <c r="LG18" s="199"/>
      <c r="LH18" s="199"/>
      <c r="LI18" s="199"/>
      <c r="LJ18" s="199"/>
      <c r="LK18" s="199"/>
      <c r="LL18" s="199"/>
      <c r="LM18" s="199"/>
      <c r="LN18" s="199"/>
      <c r="LO18" s="199"/>
      <c r="LP18" s="199"/>
      <c r="LQ18" s="199"/>
      <c r="LR18" s="199"/>
      <c r="LS18" s="199"/>
      <c r="LT18" s="199"/>
      <c r="LU18" s="199"/>
      <c r="LV18" s="199"/>
      <c r="LW18" s="199"/>
      <c r="LX18" s="199"/>
      <c r="LY18" s="199"/>
      <c r="LZ18" s="199"/>
      <c r="MA18" s="199"/>
      <c r="MB18" s="199"/>
      <c r="MC18" s="199"/>
      <c r="MD18" s="199"/>
      <c r="ME18" s="199"/>
      <c r="MF18" s="199"/>
      <c r="MG18" s="199"/>
      <c r="MH18" s="199"/>
      <c r="MI18" s="199"/>
      <c r="MJ18" s="199"/>
      <c r="MK18" s="199"/>
      <c r="ML18" s="199"/>
      <c r="MM18" s="199"/>
      <c r="MN18" s="199"/>
      <c r="MO18" s="199"/>
      <c r="MP18" s="199"/>
      <c r="MQ18" s="199"/>
      <c r="MR18" s="199"/>
      <c r="MS18" s="199"/>
      <c r="MT18" s="199"/>
      <c r="MU18" s="199"/>
      <c r="MV18" s="199"/>
      <c r="MW18" s="199"/>
      <c r="MX18" s="199"/>
      <c r="MY18" s="199"/>
      <c r="MZ18" s="199"/>
      <c r="NA18" s="199"/>
      <c r="NB18" s="199"/>
      <c r="NC18" s="199"/>
      <c r="ND18" s="199"/>
      <c r="NE18" s="199"/>
      <c r="NF18" s="199"/>
      <c r="NG18" s="199"/>
      <c r="NH18" s="199"/>
      <c r="NI18" s="199"/>
      <c r="NJ18" s="199"/>
      <c r="NK18" s="199"/>
      <c r="NL18" s="199"/>
      <c r="NM18" s="199"/>
      <c r="NN18" s="199"/>
      <c r="NO18" s="199"/>
      <c r="NP18" s="199"/>
      <c r="NQ18" s="199"/>
      <c r="NR18" s="199"/>
      <c r="NS18" s="199"/>
      <c r="NT18" s="199"/>
      <c r="NU18" s="199"/>
      <c r="NV18" s="199"/>
      <c r="NW18" s="199"/>
      <c r="NX18" s="199"/>
      <c r="NY18" s="199"/>
      <c r="NZ18" s="199"/>
      <c r="OA18" s="199"/>
      <c r="OB18" s="199"/>
      <c r="OC18" s="199"/>
      <c r="OD18" s="199"/>
      <c r="OE18" s="199"/>
      <c r="OF18" s="199"/>
      <c r="OG18" s="199"/>
      <c r="OH18" s="199"/>
      <c r="OI18" s="199"/>
      <c r="OJ18" s="199"/>
      <c r="OK18" s="199"/>
      <c r="OL18" s="199"/>
      <c r="OM18" s="199"/>
      <c r="ON18" s="199"/>
      <c r="OO18" s="199"/>
      <c r="OP18" s="199"/>
      <c r="OQ18" s="199"/>
      <c r="OR18" s="199"/>
      <c r="OS18" s="199"/>
      <c r="OT18" s="199"/>
      <c r="OU18" s="199"/>
      <c r="OV18" s="199"/>
      <c r="OW18" s="199"/>
      <c r="OX18" s="199"/>
      <c r="OY18" s="199"/>
      <c r="OZ18" s="199"/>
      <c r="PA18" s="199"/>
      <c r="PB18" s="199"/>
      <c r="PC18" s="199"/>
      <c r="PD18" s="199"/>
      <c r="PE18" s="199"/>
      <c r="PF18" s="199"/>
      <c r="PG18" s="199"/>
      <c r="PH18" s="199"/>
      <c r="PI18" s="199"/>
      <c r="PJ18" s="199"/>
      <c r="PK18" s="199"/>
      <c r="PL18" s="199"/>
      <c r="PM18" s="199"/>
      <c r="PN18" s="199"/>
      <c r="PO18" s="199"/>
      <c r="PP18" s="199"/>
      <c r="PQ18" s="199"/>
      <c r="PR18" s="199"/>
      <c r="PS18" s="199"/>
      <c r="PT18" s="199"/>
      <c r="PU18" s="199"/>
      <c r="PV18" s="199"/>
      <c r="PW18" s="199"/>
      <c r="PX18" s="199"/>
      <c r="PY18" s="199"/>
      <c r="PZ18" s="199"/>
      <c r="QA18" s="199"/>
      <c r="QB18" s="199"/>
      <c r="QC18" s="199"/>
      <c r="QD18" s="199"/>
      <c r="QE18" s="199"/>
      <c r="QF18" s="199"/>
      <c r="QG18" s="199"/>
      <c r="QH18" s="199"/>
      <c r="QI18" s="199"/>
      <c r="QJ18" s="199"/>
      <c r="QK18" s="199"/>
      <c r="QL18" s="199"/>
      <c r="QM18" s="199"/>
      <c r="QN18" s="199"/>
      <c r="QO18" s="199"/>
      <c r="QP18" s="199"/>
      <c r="QQ18" s="199"/>
      <c r="QR18" s="199"/>
      <c r="QS18" s="199"/>
      <c r="QT18" s="199"/>
      <c r="QU18" s="199"/>
      <c r="QV18" s="199"/>
      <c r="QW18" s="199"/>
      <c r="QX18" s="199"/>
      <c r="QY18" s="199"/>
      <c r="QZ18" s="199"/>
      <c r="RA18" s="199"/>
      <c r="RB18" s="199"/>
      <c r="RC18" s="199"/>
      <c r="RD18" s="199"/>
      <c r="RE18" s="199"/>
      <c r="RF18" s="199"/>
      <c r="RG18" s="199"/>
      <c r="RH18" s="199"/>
      <c r="RI18" s="199"/>
      <c r="RJ18" s="199"/>
      <c r="RK18" s="199"/>
      <c r="RL18" s="199"/>
      <c r="RM18" s="199"/>
      <c r="RN18" s="199"/>
      <c r="RO18" s="199"/>
      <c r="RP18" s="199"/>
      <c r="RQ18" s="199"/>
      <c r="RR18" s="199"/>
      <c r="RS18" s="199"/>
      <c r="RT18" s="199"/>
      <c r="RU18" s="199"/>
      <c r="RV18" s="199"/>
      <c r="RW18" s="199"/>
      <c r="RX18" s="199"/>
      <c r="RY18" s="199"/>
      <c r="RZ18" s="199"/>
      <c r="SA18" s="199"/>
      <c r="SB18" s="199"/>
      <c r="SC18" s="199"/>
      <c r="SD18" s="199"/>
      <c r="SE18" s="199"/>
      <c r="SF18" s="199"/>
      <c r="SG18" s="199"/>
      <c r="SH18" s="199"/>
      <c r="SI18" s="199"/>
      <c r="SJ18" s="199"/>
      <c r="SK18" s="199"/>
      <c r="SL18" s="199"/>
      <c r="SM18" s="199"/>
      <c r="SN18" s="199"/>
      <c r="SO18" s="199"/>
      <c r="SP18" s="199"/>
      <c r="SQ18" s="199"/>
      <c r="SR18" s="199"/>
      <c r="SS18" s="199"/>
      <c r="ST18" s="199"/>
      <c r="SU18" s="199"/>
      <c r="SV18" s="199"/>
      <c r="SW18" s="199"/>
      <c r="SX18" s="199"/>
    </row>
    <row r="19" spans="1:518" ht="14" thickTop="1" thickBot="1">
      <c r="A19" s="334" t="s">
        <v>249</v>
      </c>
      <c r="B19" s="334"/>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c r="IE19" s="199"/>
      <c r="IF19" s="199"/>
      <c r="IG19" s="199"/>
      <c r="IH19" s="199"/>
      <c r="II19" s="199"/>
      <c r="IJ19" s="199"/>
      <c r="IK19" s="199"/>
      <c r="IL19" s="199"/>
      <c r="IM19" s="199"/>
      <c r="IN19" s="199"/>
      <c r="IO19" s="199"/>
      <c r="IP19" s="199"/>
      <c r="IQ19" s="199"/>
      <c r="IR19" s="199"/>
      <c r="IS19" s="199"/>
      <c r="IT19" s="199"/>
      <c r="IU19" s="199"/>
      <c r="IV19" s="199"/>
      <c r="IW19" s="199"/>
      <c r="IX19" s="199"/>
      <c r="IY19" s="199"/>
      <c r="IZ19" s="199"/>
      <c r="JA19" s="199"/>
      <c r="JB19" s="199"/>
      <c r="JC19" s="199"/>
      <c r="JD19" s="199"/>
      <c r="JE19" s="199"/>
      <c r="JF19" s="199"/>
      <c r="JG19" s="199"/>
      <c r="JH19" s="199"/>
      <c r="JI19" s="199"/>
      <c r="JJ19" s="199"/>
      <c r="JK19" s="199"/>
      <c r="JL19" s="199"/>
      <c r="JM19" s="199"/>
      <c r="JN19" s="199"/>
      <c r="JO19" s="199"/>
      <c r="JP19" s="199"/>
      <c r="JQ19" s="199"/>
      <c r="JR19" s="199"/>
      <c r="JS19" s="199"/>
      <c r="JT19" s="199"/>
      <c r="JU19" s="199"/>
      <c r="JV19" s="199"/>
      <c r="JW19" s="199"/>
      <c r="JX19" s="199"/>
      <c r="JY19" s="199"/>
      <c r="JZ19" s="199"/>
      <c r="KA19" s="199"/>
      <c r="KB19" s="199"/>
      <c r="KC19" s="199"/>
      <c r="KD19" s="199"/>
      <c r="KE19" s="199"/>
      <c r="KF19" s="199"/>
      <c r="KG19" s="199"/>
      <c r="KH19" s="199"/>
      <c r="KI19" s="199"/>
      <c r="KJ19" s="199"/>
      <c r="KK19" s="199"/>
      <c r="KL19" s="199"/>
      <c r="KM19" s="199"/>
      <c r="KN19" s="199"/>
      <c r="KO19" s="199"/>
      <c r="KP19" s="199"/>
      <c r="KQ19" s="199"/>
      <c r="KR19" s="199"/>
      <c r="KS19" s="199"/>
      <c r="KT19" s="199"/>
      <c r="KU19" s="199"/>
      <c r="KV19" s="199"/>
      <c r="KW19" s="199"/>
      <c r="KX19" s="199"/>
      <c r="KY19" s="199"/>
      <c r="KZ19" s="199"/>
      <c r="LA19" s="199"/>
      <c r="LB19" s="199"/>
      <c r="LC19" s="199"/>
      <c r="LD19" s="199"/>
      <c r="LE19" s="199"/>
      <c r="LF19" s="199"/>
      <c r="LG19" s="199"/>
      <c r="LH19" s="199"/>
      <c r="LI19" s="199"/>
      <c r="LJ19" s="199"/>
      <c r="LK19" s="199"/>
      <c r="LL19" s="199"/>
      <c r="LM19" s="199"/>
      <c r="LN19" s="199"/>
      <c r="LO19" s="199"/>
      <c r="LP19" s="199"/>
      <c r="LQ19" s="199"/>
      <c r="LR19" s="199"/>
      <c r="LS19" s="199"/>
      <c r="LT19" s="199"/>
      <c r="LU19" s="199"/>
      <c r="LV19" s="199"/>
      <c r="LW19" s="199"/>
      <c r="LX19" s="199"/>
      <c r="LY19" s="199"/>
      <c r="LZ19" s="199"/>
      <c r="MA19" s="199"/>
      <c r="MB19" s="199"/>
      <c r="MC19" s="199"/>
      <c r="MD19" s="199"/>
      <c r="ME19" s="199"/>
      <c r="MF19" s="199"/>
      <c r="MG19" s="199"/>
      <c r="MH19" s="199"/>
      <c r="MI19" s="199"/>
      <c r="MJ19" s="199"/>
      <c r="MK19" s="199"/>
      <c r="ML19" s="199"/>
      <c r="MM19" s="199"/>
      <c r="MN19" s="199"/>
      <c r="MO19" s="199"/>
      <c r="MP19" s="199"/>
      <c r="MQ19" s="199"/>
      <c r="MR19" s="199"/>
      <c r="MS19" s="199"/>
      <c r="MT19" s="199"/>
      <c r="MU19" s="199"/>
      <c r="MV19" s="199"/>
      <c r="MW19" s="199"/>
      <c r="MX19" s="199"/>
      <c r="MY19" s="199"/>
      <c r="MZ19" s="199"/>
      <c r="NA19" s="199"/>
      <c r="NB19" s="199"/>
      <c r="NC19" s="199"/>
      <c r="ND19" s="199"/>
      <c r="NE19" s="199"/>
      <c r="NF19" s="199"/>
      <c r="NG19" s="199"/>
      <c r="NH19" s="199"/>
      <c r="NI19" s="199"/>
      <c r="NJ19" s="199"/>
      <c r="NK19" s="199"/>
      <c r="NL19" s="199"/>
      <c r="NM19" s="199"/>
      <c r="NN19" s="199"/>
      <c r="NO19" s="199"/>
      <c r="NP19" s="199"/>
      <c r="NQ19" s="199"/>
      <c r="NR19" s="199"/>
      <c r="NS19" s="199"/>
      <c r="NT19" s="199"/>
      <c r="NU19" s="199"/>
      <c r="NV19" s="199"/>
      <c r="NW19" s="199"/>
      <c r="NX19" s="199"/>
      <c r="NY19" s="199"/>
      <c r="NZ19" s="199"/>
      <c r="OA19" s="199"/>
      <c r="OB19" s="199"/>
      <c r="OC19" s="199"/>
      <c r="OD19" s="199"/>
      <c r="OE19" s="199"/>
      <c r="OF19" s="199"/>
      <c r="OG19" s="199"/>
      <c r="OH19" s="199"/>
      <c r="OI19" s="199"/>
      <c r="OJ19" s="199"/>
      <c r="OK19" s="199"/>
      <c r="OL19" s="199"/>
      <c r="OM19" s="199"/>
      <c r="ON19" s="199"/>
      <c r="OO19" s="199"/>
      <c r="OP19" s="199"/>
      <c r="OQ19" s="199"/>
      <c r="OR19" s="199"/>
      <c r="OS19" s="199"/>
      <c r="OT19" s="199"/>
      <c r="OU19" s="199"/>
      <c r="OV19" s="199"/>
      <c r="OW19" s="199"/>
      <c r="OX19" s="199"/>
      <c r="OY19" s="199"/>
      <c r="OZ19" s="199"/>
      <c r="PA19" s="199"/>
      <c r="PB19" s="199"/>
      <c r="PC19" s="199"/>
      <c r="PD19" s="199"/>
      <c r="PE19" s="199"/>
      <c r="PF19" s="199"/>
      <c r="PG19" s="199"/>
      <c r="PH19" s="199"/>
      <c r="PI19" s="199"/>
      <c r="PJ19" s="199"/>
      <c r="PK19" s="199"/>
      <c r="PL19" s="199"/>
      <c r="PM19" s="199"/>
      <c r="PN19" s="199"/>
      <c r="PO19" s="199"/>
      <c r="PP19" s="199"/>
      <c r="PQ19" s="199"/>
      <c r="PR19" s="199"/>
      <c r="PS19" s="199"/>
      <c r="PT19" s="199"/>
      <c r="PU19" s="199"/>
      <c r="PV19" s="199"/>
      <c r="PW19" s="199"/>
      <c r="PX19" s="199"/>
      <c r="PY19" s="199"/>
      <c r="PZ19" s="199"/>
      <c r="QA19" s="199"/>
      <c r="QB19" s="199"/>
      <c r="QC19" s="199"/>
      <c r="QD19" s="199"/>
      <c r="QE19" s="199"/>
      <c r="QF19" s="199"/>
      <c r="QG19" s="199"/>
      <c r="QH19" s="199"/>
      <c r="QI19" s="199"/>
      <c r="QJ19" s="199"/>
      <c r="QK19" s="199"/>
      <c r="QL19" s="199"/>
      <c r="QM19" s="199"/>
      <c r="QN19" s="199"/>
      <c r="QO19" s="199"/>
      <c r="QP19" s="199"/>
      <c r="QQ19" s="199"/>
      <c r="QR19" s="199"/>
      <c r="QS19" s="199"/>
      <c r="QT19" s="199"/>
      <c r="QU19" s="199"/>
      <c r="QV19" s="199"/>
      <c r="QW19" s="199"/>
      <c r="QX19" s="199"/>
      <c r="QY19" s="199"/>
      <c r="QZ19" s="199"/>
      <c r="RA19" s="199"/>
      <c r="RB19" s="199"/>
      <c r="RC19" s="199"/>
      <c r="RD19" s="199"/>
      <c r="RE19" s="199"/>
      <c r="RF19" s="199"/>
      <c r="RG19" s="199"/>
      <c r="RH19" s="199"/>
      <c r="RI19" s="199"/>
      <c r="RJ19" s="199"/>
      <c r="RK19" s="199"/>
      <c r="RL19" s="199"/>
      <c r="RM19" s="199"/>
      <c r="RN19" s="199"/>
      <c r="RO19" s="199"/>
      <c r="RP19" s="199"/>
      <c r="RQ19" s="199"/>
      <c r="RR19" s="199"/>
      <c r="RS19" s="199"/>
      <c r="RT19" s="199"/>
      <c r="RU19" s="199"/>
      <c r="RV19" s="199"/>
      <c r="RW19" s="199"/>
      <c r="RX19" s="199"/>
      <c r="RY19" s="199"/>
      <c r="RZ19" s="199"/>
      <c r="SA19" s="199"/>
      <c r="SB19" s="199"/>
      <c r="SC19" s="199"/>
      <c r="SD19" s="199"/>
      <c r="SE19" s="199"/>
      <c r="SF19" s="199"/>
      <c r="SG19" s="199"/>
      <c r="SH19" s="199"/>
      <c r="SI19" s="199"/>
      <c r="SJ19" s="199"/>
      <c r="SK19" s="199"/>
      <c r="SL19" s="199"/>
      <c r="SM19" s="199"/>
      <c r="SN19" s="199"/>
      <c r="SO19" s="199"/>
      <c r="SP19" s="199"/>
      <c r="SQ19" s="199"/>
      <c r="SR19" s="199"/>
      <c r="SS19" s="199"/>
      <c r="ST19" s="199"/>
      <c r="SU19" s="199"/>
      <c r="SV19" s="199"/>
      <c r="SW19" s="199"/>
      <c r="SX19" s="199"/>
    </row>
    <row r="20" spans="1:518" ht="14" thickTop="1" thickBot="1">
      <c r="A20" s="334" t="s">
        <v>250</v>
      </c>
      <c r="B20" s="334"/>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c r="IE20" s="199"/>
      <c r="IF20" s="199"/>
      <c r="IG20" s="199"/>
      <c r="IH20" s="199"/>
      <c r="II20" s="199"/>
      <c r="IJ20" s="199"/>
      <c r="IK20" s="199"/>
      <c r="IL20" s="199"/>
      <c r="IM20" s="199"/>
      <c r="IN20" s="199"/>
      <c r="IO20" s="199"/>
      <c r="IP20" s="199"/>
      <c r="IQ20" s="199"/>
      <c r="IR20" s="199"/>
      <c r="IS20" s="199"/>
      <c r="IT20" s="199"/>
      <c r="IU20" s="199"/>
      <c r="IV20" s="199"/>
      <c r="IW20" s="199"/>
      <c r="IX20" s="199"/>
      <c r="IY20" s="199"/>
      <c r="IZ20" s="199"/>
      <c r="JA20" s="199"/>
      <c r="JB20" s="199"/>
      <c r="JC20" s="199"/>
      <c r="JD20" s="199"/>
      <c r="JE20" s="199"/>
      <c r="JF20" s="199"/>
      <c r="JG20" s="199"/>
      <c r="JH20" s="199"/>
      <c r="JI20" s="199"/>
      <c r="JJ20" s="199"/>
      <c r="JK20" s="199"/>
      <c r="JL20" s="199"/>
      <c r="JM20" s="199"/>
      <c r="JN20" s="199"/>
      <c r="JO20" s="199"/>
      <c r="JP20" s="199"/>
      <c r="JQ20" s="199"/>
      <c r="JR20" s="199"/>
      <c r="JS20" s="199"/>
      <c r="JT20" s="199"/>
      <c r="JU20" s="199"/>
      <c r="JV20" s="199"/>
      <c r="JW20" s="199"/>
      <c r="JX20" s="199"/>
      <c r="JY20" s="199"/>
      <c r="JZ20" s="199"/>
      <c r="KA20" s="199"/>
      <c r="KB20" s="199"/>
      <c r="KC20" s="199"/>
      <c r="KD20" s="199"/>
      <c r="KE20" s="199"/>
      <c r="KF20" s="199"/>
      <c r="KG20" s="199"/>
      <c r="KH20" s="199"/>
      <c r="KI20" s="199"/>
      <c r="KJ20" s="199"/>
      <c r="KK20" s="199"/>
      <c r="KL20" s="199"/>
      <c r="KM20" s="199"/>
      <c r="KN20" s="199"/>
      <c r="KO20" s="199"/>
      <c r="KP20" s="199"/>
      <c r="KQ20" s="199"/>
      <c r="KR20" s="199"/>
      <c r="KS20" s="199"/>
      <c r="KT20" s="199"/>
      <c r="KU20" s="199"/>
      <c r="KV20" s="199"/>
      <c r="KW20" s="199"/>
      <c r="KX20" s="199"/>
      <c r="KY20" s="199"/>
      <c r="KZ20" s="199"/>
      <c r="LA20" s="199"/>
      <c r="LB20" s="199"/>
      <c r="LC20" s="199"/>
      <c r="LD20" s="199"/>
      <c r="LE20" s="199"/>
      <c r="LF20" s="199"/>
      <c r="LG20" s="199"/>
      <c r="LH20" s="199"/>
      <c r="LI20" s="199"/>
      <c r="LJ20" s="199"/>
      <c r="LK20" s="199"/>
      <c r="LL20" s="199"/>
      <c r="LM20" s="199"/>
      <c r="LN20" s="199"/>
      <c r="LO20" s="199"/>
      <c r="LP20" s="199"/>
      <c r="LQ20" s="199"/>
      <c r="LR20" s="199"/>
      <c r="LS20" s="199"/>
      <c r="LT20" s="199"/>
      <c r="LU20" s="199"/>
      <c r="LV20" s="199"/>
      <c r="LW20" s="199"/>
      <c r="LX20" s="199"/>
      <c r="LY20" s="199"/>
      <c r="LZ20" s="199"/>
      <c r="MA20" s="199"/>
      <c r="MB20" s="199"/>
      <c r="MC20" s="199"/>
      <c r="MD20" s="199"/>
      <c r="ME20" s="199"/>
      <c r="MF20" s="199"/>
      <c r="MG20" s="199"/>
      <c r="MH20" s="199"/>
      <c r="MI20" s="199"/>
      <c r="MJ20" s="199"/>
      <c r="MK20" s="199"/>
      <c r="ML20" s="199"/>
      <c r="MM20" s="199"/>
      <c r="MN20" s="199"/>
      <c r="MO20" s="199"/>
      <c r="MP20" s="199"/>
      <c r="MQ20" s="199"/>
      <c r="MR20" s="199"/>
      <c r="MS20" s="199"/>
      <c r="MT20" s="199"/>
      <c r="MU20" s="199"/>
      <c r="MV20" s="199"/>
      <c r="MW20" s="199"/>
      <c r="MX20" s="199"/>
      <c r="MY20" s="199"/>
      <c r="MZ20" s="199"/>
      <c r="NA20" s="199"/>
      <c r="NB20" s="199"/>
      <c r="NC20" s="199"/>
      <c r="ND20" s="199"/>
      <c r="NE20" s="199"/>
      <c r="NF20" s="199"/>
      <c r="NG20" s="199"/>
      <c r="NH20" s="199"/>
      <c r="NI20" s="199"/>
      <c r="NJ20" s="199"/>
      <c r="NK20" s="199"/>
      <c r="NL20" s="199"/>
      <c r="NM20" s="199"/>
      <c r="NN20" s="199"/>
      <c r="NO20" s="199"/>
      <c r="NP20" s="199"/>
      <c r="NQ20" s="199"/>
      <c r="NR20" s="199"/>
      <c r="NS20" s="199"/>
      <c r="NT20" s="199"/>
      <c r="NU20" s="199"/>
      <c r="NV20" s="199"/>
      <c r="NW20" s="199"/>
      <c r="NX20" s="199"/>
      <c r="NY20" s="199"/>
      <c r="NZ20" s="199"/>
      <c r="OA20" s="199"/>
      <c r="OB20" s="199"/>
      <c r="OC20" s="199"/>
      <c r="OD20" s="199"/>
      <c r="OE20" s="199"/>
      <c r="OF20" s="199"/>
      <c r="OG20" s="199"/>
      <c r="OH20" s="199"/>
      <c r="OI20" s="199"/>
      <c r="OJ20" s="199"/>
      <c r="OK20" s="199"/>
      <c r="OL20" s="199"/>
      <c r="OM20" s="199"/>
      <c r="ON20" s="199"/>
      <c r="OO20" s="199"/>
      <c r="OP20" s="199"/>
      <c r="OQ20" s="199"/>
      <c r="OR20" s="199"/>
      <c r="OS20" s="199"/>
      <c r="OT20" s="199"/>
      <c r="OU20" s="199"/>
      <c r="OV20" s="199"/>
      <c r="OW20" s="199"/>
      <c r="OX20" s="199"/>
      <c r="OY20" s="199"/>
      <c r="OZ20" s="199"/>
      <c r="PA20" s="199"/>
      <c r="PB20" s="199"/>
      <c r="PC20" s="199"/>
      <c r="PD20" s="199"/>
      <c r="PE20" s="199"/>
      <c r="PF20" s="199"/>
      <c r="PG20" s="199"/>
      <c r="PH20" s="199"/>
      <c r="PI20" s="199"/>
      <c r="PJ20" s="199"/>
      <c r="PK20" s="199"/>
      <c r="PL20" s="199"/>
      <c r="PM20" s="199"/>
      <c r="PN20" s="199"/>
      <c r="PO20" s="199"/>
      <c r="PP20" s="199"/>
      <c r="PQ20" s="199"/>
      <c r="PR20" s="199"/>
      <c r="PS20" s="199"/>
      <c r="PT20" s="199"/>
      <c r="PU20" s="199"/>
      <c r="PV20" s="199"/>
      <c r="PW20" s="199"/>
      <c r="PX20" s="199"/>
      <c r="PY20" s="199"/>
      <c r="PZ20" s="199"/>
      <c r="QA20" s="199"/>
      <c r="QB20" s="199"/>
      <c r="QC20" s="199"/>
      <c r="QD20" s="199"/>
      <c r="QE20" s="199"/>
      <c r="QF20" s="199"/>
      <c r="QG20" s="199"/>
      <c r="QH20" s="199"/>
      <c r="QI20" s="199"/>
      <c r="QJ20" s="199"/>
      <c r="QK20" s="199"/>
      <c r="QL20" s="199"/>
      <c r="QM20" s="199"/>
      <c r="QN20" s="199"/>
      <c r="QO20" s="199"/>
      <c r="QP20" s="199"/>
      <c r="QQ20" s="199"/>
      <c r="QR20" s="199"/>
      <c r="QS20" s="199"/>
      <c r="QT20" s="199"/>
      <c r="QU20" s="199"/>
      <c r="QV20" s="199"/>
      <c r="QW20" s="199"/>
      <c r="QX20" s="199"/>
      <c r="QY20" s="199"/>
      <c r="QZ20" s="199"/>
      <c r="RA20" s="199"/>
      <c r="RB20" s="199"/>
      <c r="RC20" s="199"/>
      <c r="RD20" s="199"/>
      <c r="RE20" s="199"/>
      <c r="RF20" s="199"/>
      <c r="RG20" s="199"/>
      <c r="RH20" s="199"/>
      <c r="RI20" s="199"/>
      <c r="RJ20" s="199"/>
      <c r="RK20" s="199"/>
      <c r="RL20" s="199"/>
      <c r="RM20" s="199"/>
      <c r="RN20" s="199"/>
      <c r="RO20" s="199"/>
      <c r="RP20" s="199"/>
      <c r="RQ20" s="199"/>
      <c r="RR20" s="199"/>
      <c r="RS20" s="199"/>
      <c r="RT20" s="199"/>
      <c r="RU20" s="199"/>
      <c r="RV20" s="199"/>
      <c r="RW20" s="199"/>
      <c r="RX20" s="199"/>
      <c r="RY20" s="199"/>
      <c r="RZ20" s="199"/>
      <c r="SA20" s="199"/>
      <c r="SB20" s="199"/>
      <c r="SC20" s="199"/>
      <c r="SD20" s="199"/>
      <c r="SE20" s="199"/>
      <c r="SF20" s="199"/>
      <c r="SG20" s="199"/>
      <c r="SH20" s="199"/>
      <c r="SI20" s="199"/>
      <c r="SJ20" s="199"/>
      <c r="SK20" s="199"/>
      <c r="SL20" s="199"/>
      <c r="SM20" s="199"/>
      <c r="SN20" s="199"/>
      <c r="SO20" s="199"/>
      <c r="SP20" s="199"/>
      <c r="SQ20" s="199"/>
      <c r="SR20" s="199"/>
      <c r="SS20" s="199"/>
      <c r="ST20" s="199"/>
      <c r="SU20" s="199"/>
      <c r="SV20" s="199"/>
      <c r="SW20" s="199"/>
      <c r="SX20" s="199"/>
    </row>
    <row r="21" spans="1:518" ht="14" thickTop="1" thickBot="1">
      <c r="A21" s="334" t="s">
        <v>251</v>
      </c>
      <c r="B21" s="334"/>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199"/>
      <c r="DD21" s="199"/>
      <c r="DE21" s="199"/>
      <c r="DF21" s="199"/>
      <c r="DG21" s="199"/>
      <c r="DH21" s="199"/>
      <c r="DI21" s="199"/>
      <c r="DJ21" s="199"/>
      <c r="DK21" s="199"/>
      <c r="DL21" s="199"/>
      <c r="DM21" s="199"/>
      <c r="DN21" s="199"/>
      <c r="DO21" s="199"/>
      <c r="DP21" s="199"/>
      <c r="DQ21" s="199"/>
      <c r="DR21" s="199"/>
      <c r="DS21" s="199"/>
      <c r="DT21" s="199"/>
      <c r="DU21" s="199"/>
      <c r="DV21" s="199"/>
      <c r="DW21" s="199"/>
      <c r="DX21" s="199"/>
      <c r="DY21" s="199"/>
      <c r="DZ21" s="199"/>
      <c r="EA21" s="199"/>
      <c r="EB21" s="199"/>
      <c r="EC21" s="199"/>
      <c r="ED21" s="199"/>
      <c r="EE21" s="199"/>
      <c r="EF21" s="199"/>
      <c r="EG21" s="199"/>
      <c r="EH21" s="199"/>
      <c r="EI21" s="199"/>
      <c r="EJ21" s="199"/>
      <c r="EK21" s="199"/>
      <c r="EL21" s="199"/>
      <c r="EM21" s="199"/>
      <c r="EN21" s="199"/>
      <c r="EO21" s="199"/>
      <c r="EP21" s="199"/>
      <c r="EQ21" s="199"/>
      <c r="ER21" s="199"/>
      <c r="ES21" s="199"/>
      <c r="ET21" s="199"/>
      <c r="EU21" s="199"/>
      <c r="EV21" s="199"/>
      <c r="EW21" s="199"/>
      <c r="EX21" s="199"/>
      <c r="EY21" s="199"/>
      <c r="EZ21" s="199"/>
      <c r="FA21" s="199"/>
      <c r="FB21" s="199"/>
      <c r="FC21" s="199"/>
      <c r="FD21" s="199"/>
      <c r="FE21" s="199"/>
      <c r="FF21" s="199"/>
      <c r="FG21" s="199"/>
      <c r="FH21" s="199"/>
      <c r="FI21" s="199"/>
      <c r="FJ21" s="199"/>
      <c r="FK21" s="199"/>
      <c r="FL21" s="199"/>
      <c r="FM21" s="199"/>
      <c r="FN21" s="199"/>
      <c r="FO21" s="199"/>
      <c r="FP21" s="199"/>
      <c r="FQ21" s="199"/>
      <c r="FR21" s="199"/>
      <c r="FS21" s="199"/>
      <c r="FT21" s="199"/>
      <c r="FU21" s="199"/>
      <c r="FV21" s="199"/>
      <c r="FW21" s="199"/>
      <c r="FX21" s="199"/>
      <c r="FY21" s="199"/>
      <c r="FZ21" s="199"/>
      <c r="GA21" s="199"/>
      <c r="GB21" s="199"/>
      <c r="GC21" s="199"/>
      <c r="GD21" s="199"/>
      <c r="GE21" s="199"/>
      <c r="GF21" s="199"/>
      <c r="GG21" s="199"/>
      <c r="GH21" s="199"/>
      <c r="GI21" s="199"/>
      <c r="GJ21" s="199"/>
      <c r="GK21" s="199"/>
      <c r="GL21" s="199"/>
      <c r="GM21" s="199"/>
      <c r="GN21" s="199"/>
      <c r="GO21" s="199"/>
      <c r="GP21" s="199"/>
      <c r="GQ21" s="199"/>
      <c r="GR21" s="199"/>
      <c r="GS21" s="199"/>
      <c r="GT21" s="199"/>
      <c r="GU21" s="199"/>
      <c r="GV21" s="199"/>
      <c r="GW21" s="199"/>
      <c r="GX21" s="199"/>
      <c r="GY21" s="199"/>
      <c r="GZ21" s="199"/>
      <c r="HA21" s="199"/>
      <c r="HB21" s="199"/>
      <c r="HC21" s="199"/>
      <c r="HD21" s="199"/>
      <c r="HE21" s="199"/>
      <c r="HF21" s="199"/>
      <c r="HG21" s="199"/>
      <c r="HH21" s="199"/>
      <c r="HI21" s="199"/>
      <c r="HJ21" s="199"/>
      <c r="HK21" s="199"/>
      <c r="HL21" s="199"/>
      <c r="HM21" s="199"/>
      <c r="HN21" s="199"/>
      <c r="HO21" s="199"/>
      <c r="HP21" s="199"/>
      <c r="HQ21" s="199"/>
      <c r="HR21" s="199"/>
      <c r="HS21" s="199"/>
      <c r="HT21" s="199"/>
      <c r="HU21" s="199"/>
      <c r="HV21" s="199"/>
      <c r="HW21" s="199"/>
      <c r="HX21" s="199"/>
      <c r="HY21" s="199"/>
      <c r="HZ21" s="199"/>
      <c r="IA21" s="199"/>
      <c r="IB21" s="199"/>
      <c r="IC21" s="199"/>
      <c r="ID21" s="199"/>
      <c r="IE21" s="199"/>
      <c r="IF21" s="199"/>
      <c r="IG21" s="199"/>
      <c r="IH21" s="199"/>
      <c r="II21" s="199"/>
      <c r="IJ21" s="199"/>
      <c r="IK21" s="199"/>
      <c r="IL21" s="199"/>
      <c r="IM21" s="199"/>
      <c r="IN21" s="199"/>
      <c r="IO21" s="199"/>
      <c r="IP21" s="199"/>
      <c r="IQ21" s="199"/>
      <c r="IR21" s="199"/>
      <c r="IS21" s="199"/>
      <c r="IT21" s="199"/>
      <c r="IU21" s="199"/>
      <c r="IV21" s="199"/>
      <c r="IW21" s="199"/>
      <c r="IX21" s="199"/>
      <c r="IY21" s="199"/>
      <c r="IZ21" s="199"/>
      <c r="JA21" s="199"/>
      <c r="JB21" s="199"/>
      <c r="JC21" s="199"/>
      <c r="JD21" s="199"/>
      <c r="JE21" s="199"/>
      <c r="JF21" s="199"/>
      <c r="JG21" s="199"/>
      <c r="JH21" s="199"/>
      <c r="JI21" s="199"/>
      <c r="JJ21" s="199"/>
      <c r="JK21" s="199"/>
      <c r="JL21" s="199"/>
      <c r="JM21" s="199"/>
      <c r="JN21" s="199"/>
      <c r="JO21" s="199"/>
      <c r="JP21" s="199"/>
      <c r="JQ21" s="199"/>
      <c r="JR21" s="199"/>
      <c r="JS21" s="199"/>
      <c r="JT21" s="199"/>
      <c r="JU21" s="199"/>
      <c r="JV21" s="199"/>
      <c r="JW21" s="199"/>
      <c r="JX21" s="199"/>
      <c r="JY21" s="199"/>
      <c r="JZ21" s="199"/>
      <c r="KA21" s="199"/>
      <c r="KB21" s="199"/>
      <c r="KC21" s="199"/>
      <c r="KD21" s="199"/>
      <c r="KE21" s="199"/>
      <c r="KF21" s="199"/>
      <c r="KG21" s="199"/>
      <c r="KH21" s="199"/>
      <c r="KI21" s="199"/>
      <c r="KJ21" s="199"/>
      <c r="KK21" s="199"/>
      <c r="KL21" s="199"/>
      <c r="KM21" s="199"/>
      <c r="KN21" s="199"/>
      <c r="KO21" s="199"/>
      <c r="KP21" s="199"/>
      <c r="KQ21" s="199"/>
      <c r="KR21" s="199"/>
      <c r="KS21" s="199"/>
      <c r="KT21" s="199"/>
      <c r="KU21" s="199"/>
      <c r="KV21" s="199"/>
      <c r="KW21" s="199"/>
      <c r="KX21" s="199"/>
      <c r="KY21" s="199"/>
      <c r="KZ21" s="199"/>
      <c r="LA21" s="199"/>
      <c r="LB21" s="199"/>
      <c r="LC21" s="199"/>
      <c r="LD21" s="199"/>
      <c r="LE21" s="199"/>
      <c r="LF21" s="199"/>
      <c r="LG21" s="199"/>
      <c r="LH21" s="199"/>
      <c r="LI21" s="199"/>
      <c r="LJ21" s="199"/>
      <c r="LK21" s="199"/>
      <c r="LL21" s="199"/>
      <c r="LM21" s="199"/>
      <c r="LN21" s="199"/>
      <c r="LO21" s="199"/>
      <c r="LP21" s="199"/>
      <c r="LQ21" s="199"/>
      <c r="LR21" s="199"/>
      <c r="LS21" s="199"/>
      <c r="LT21" s="199"/>
      <c r="LU21" s="199"/>
      <c r="LV21" s="199"/>
      <c r="LW21" s="199"/>
      <c r="LX21" s="199"/>
      <c r="LY21" s="199"/>
      <c r="LZ21" s="199"/>
      <c r="MA21" s="199"/>
      <c r="MB21" s="199"/>
      <c r="MC21" s="199"/>
      <c r="MD21" s="199"/>
      <c r="ME21" s="199"/>
      <c r="MF21" s="199"/>
      <c r="MG21" s="199"/>
      <c r="MH21" s="199"/>
      <c r="MI21" s="199"/>
      <c r="MJ21" s="199"/>
      <c r="MK21" s="199"/>
      <c r="ML21" s="199"/>
      <c r="MM21" s="199"/>
      <c r="MN21" s="199"/>
      <c r="MO21" s="199"/>
      <c r="MP21" s="199"/>
      <c r="MQ21" s="199"/>
      <c r="MR21" s="199"/>
      <c r="MS21" s="199"/>
      <c r="MT21" s="199"/>
      <c r="MU21" s="199"/>
      <c r="MV21" s="199"/>
      <c r="MW21" s="199"/>
      <c r="MX21" s="199"/>
      <c r="MY21" s="199"/>
      <c r="MZ21" s="199"/>
      <c r="NA21" s="199"/>
      <c r="NB21" s="199"/>
      <c r="NC21" s="199"/>
      <c r="ND21" s="199"/>
      <c r="NE21" s="199"/>
      <c r="NF21" s="199"/>
      <c r="NG21" s="199"/>
      <c r="NH21" s="199"/>
      <c r="NI21" s="199"/>
      <c r="NJ21" s="199"/>
      <c r="NK21" s="199"/>
      <c r="NL21" s="199"/>
      <c r="NM21" s="199"/>
      <c r="NN21" s="199"/>
      <c r="NO21" s="199"/>
      <c r="NP21" s="199"/>
      <c r="NQ21" s="199"/>
      <c r="NR21" s="199"/>
      <c r="NS21" s="199"/>
      <c r="NT21" s="199"/>
      <c r="NU21" s="199"/>
      <c r="NV21" s="199"/>
      <c r="NW21" s="199"/>
      <c r="NX21" s="199"/>
      <c r="NY21" s="199"/>
      <c r="NZ21" s="199"/>
      <c r="OA21" s="199"/>
      <c r="OB21" s="199"/>
      <c r="OC21" s="199"/>
      <c r="OD21" s="199"/>
      <c r="OE21" s="199"/>
      <c r="OF21" s="199"/>
      <c r="OG21" s="199"/>
      <c r="OH21" s="199"/>
      <c r="OI21" s="199"/>
      <c r="OJ21" s="199"/>
      <c r="OK21" s="199"/>
      <c r="OL21" s="199"/>
      <c r="OM21" s="199"/>
      <c r="ON21" s="199"/>
      <c r="OO21" s="199"/>
      <c r="OP21" s="199"/>
      <c r="OQ21" s="199"/>
      <c r="OR21" s="199"/>
      <c r="OS21" s="199"/>
      <c r="OT21" s="199"/>
      <c r="OU21" s="199"/>
      <c r="OV21" s="199"/>
      <c r="OW21" s="199"/>
      <c r="OX21" s="199"/>
      <c r="OY21" s="199"/>
      <c r="OZ21" s="199"/>
      <c r="PA21" s="199"/>
      <c r="PB21" s="199"/>
      <c r="PC21" s="199"/>
      <c r="PD21" s="199"/>
      <c r="PE21" s="199"/>
      <c r="PF21" s="199"/>
      <c r="PG21" s="199"/>
      <c r="PH21" s="199"/>
      <c r="PI21" s="199"/>
      <c r="PJ21" s="199"/>
      <c r="PK21" s="199"/>
      <c r="PL21" s="199"/>
      <c r="PM21" s="199"/>
      <c r="PN21" s="199"/>
      <c r="PO21" s="199"/>
      <c r="PP21" s="199"/>
      <c r="PQ21" s="199"/>
      <c r="PR21" s="199"/>
      <c r="PS21" s="199"/>
      <c r="PT21" s="199"/>
      <c r="PU21" s="199"/>
      <c r="PV21" s="199"/>
      <c r="PW21" s="199"/>
      <c r="PX21" s="199"/>
      <c r="PY21" s="199"/>
      <c r="PZ21" s="199"/>
      <c r="QA21" s="199"/>
      <c r="QB21" s="199"/>
      <c r="QC21" s="199"/>
      <c r="QD21" s="199"/>
      <c r="QE21" s="199"/>
      <c r="QF21" s="199"/>
      <c r="QG21" s="199"/>
      <c r="QH21" s="199"/>
      <c r="QI21" s="199"/>
      <c r="QJ21" s="199"/>
      <c r="QK21" s="199"/>
      <c r="QL21" s="199"/>
      <c r="QM21" s="199"/>
      <c r="QN21" s="199"/>
      <c r="QO21" s="199"/>
      <c r="QP21" s="199"/>
      <c r="QQ21" s="199"/>
      <c r="QR21" s="199"/>
      <c r="QS21" s="199"/>
      <c r="QT21" s="199"/>
      <c r="QU21" s="199"/>
      <c r="QV21" s="199"/>
      <c r="QW21" s="199"/>
      <c r="QX21" s="199"/>
      <c r="QY21" s="199"/>
      <c r="QZ21" s="199"/>
      <c r="RA21" s="199"/>
      <c r="RB21" s="199"/>
      <c r="RC21" s="199"/>
      <c r="RD21" s="199"/>
      <c r="RE21" s="199"/>
      <c r="RF21" s="199"/>
      <c r="RG21" s="199"/>
      <c r="RH21" s="199"/>
      <c r="RI21" s="199"/>
      <c r="RJ21" s="199"/>
      <c r="RK21" s="199"/>
      <c r="RL21" s="199"/>
      <c r="RM21" s="199"/>
      <c r="RN21" s="199"/>
      <c r="RO21" s="199"/>
      <c r="RP21" s="199"/>
      <c r="RQ21" s="199"/>
      <c r="RR21" s="199"/>
      <c r="RS21" s="199"/>
      <c r="RT21" s="199"/>
      <c r="RU21" s="199"/>
      <c r="RV21" s="199"/>
      <c r="RW21" s="199"/>
      <c r="RX21" s="199"/>
      <c r="RY21" s="199"/>
      <c r="RZ21" s="199"/>
      <c r="SA21" s="199"/>
      <c r="SB21" s="199"/>
      <c r="SC21" s="199"/>
      <c r="SD21" s="199"/>
      <c r="SE21" s="199"/>
      <c r="SF21" s="199"/>
      <c r="SG21" s="199"/>
      <c r="SH21" s="199"/>
      <c r="SI21" s="199"/>
      <c r="SJ21" s="199"/>
      <c r="SK21" s="199"/>
      <c r="SL21" s="199"/>
      <c r="SM21" s="199"/>
      <c r="SN21" s="199"/>
      <c r="SO21" s="199"/>
      <c r="SP21" s="199"/>
      <c r="SQ21" s="199"/>
      <c r="SR21" s="199"/>
      <c r="SS21" s="199"/>
      <c r="ST21" s="199"/>
      <c r="SU21" s="199"/>
      <c r="SV21" s="199"/>
      <c r="SW21" s="199"/>
      <c r="SX21" s="199"/>
    </row>
    <row r="22" spans="1:518" ht="14" thickTop="1" thickBot="1">
      <c r="A22" s="206"/>
      <c r="B22" s="206"/>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c r="IW22" s="207"/>
      <c r="IX22" s="207"/>
      <c r="IY22" s="207"/>
      <c r="IZ22" s="207"/>
      <c r="JA22" s="207"/>
      <c r="JB22" s="207"/>
      <c r="JC22" s="207"/>
      <c r="JD22" s="207"/>
      <c r="JE22" s="207"/>
      <c r="JF22" s="207"/>
      <c r="JG22" s="207"/>
      <c r="JH22" s="207"/>
      <c r="JI22" s="207"/>
      <c r="JJ22" s="207"/>
      <c r="JK22" s="207"/>
      <c r="JL22" s="207"/>
      <c r="JM22" s="207"/>
      <c r="JN22" s="207"/>
      <c r="JO22" s="207"/>
      <c r="JP22" s="207"/>
      <c r="JQ22" s="207"/>
      <c r="JR22" s="207"/>
      <c r="JS22" s="207"/>
      <c r="JT22" s="207"/>
      <c r="JU22" s="207"/>
      <c r="JV22" s="207"/>
      <c r="JW22" s="207"/>
      <c r="JX22" s="207"/>
      <c r="JY22" s="207"/>
      <c r="JZ22" s="207"/>
      <c r="KA22" s="207"/>
      <c r="KB22" s="207"/>
      <c r="KC22" s="207"/>
      <c r="KD22" s="207"/>
      <c r="KE22" s="207"/>
      <c r="KF22" s="207"/>
      <c r="KG22" s="207"/>
      <c r="KH22" s="207"/>
      <c r="KI22" s="207"/>
      <c r="KJ22" s="207"/>
      <c r="KK22" s="207"/>
      <c r="KL22" s="207"/>
      <c r="KM22" s="207"/>
      <c r="KN22" s="207"/>
      <c r="KO22" s="207"/>
      <c r="KP22" s="207"/>
      <c r="KQ22" s="207"/>
      <c r="KR22" s="207"/>
      <c r="KS22" s="207"/>
      <c r="KT22" s="207"/>
      <c r="KU22" s="207"/>
      <c r="KV22" s="207"/>
      <c r="KW22" s="207"/>
      <c r="KX22" s="207"/>
      <c r="KY22" s="207"/>
      <c r="KZ22" s="207"/>
      <c r="LA22" s="207"/>
      <c r="LB22" s="207"/>
      <c r="LC22" s="207"/>
      <c r="LD22" s="207"/>
      <c r="LE22" s="207"/>
      <c r="LF22" s="207"/>
      <c r="LG22" s="207"/>
      <c r="LH22" s="207"/>
      <c r="LI22" s="207"/>
      <c r="LJ22" s="207"/>
      <c r="LK22" s="207"/>
      <c r="LL22" s="207"/>
      <c r="LM22" s="207"/>
      <c r="LN22" s="207"/>
      <c r="LO22" s="207"/>
      <c r="LP22" s="207"/>
      <c r="LQ22" s="207"/>
      <c r="LR22" s="207"/>
      <c r="LS22" s="207"/>
      <c r="LT22" s="207"/>
      <c r="LU22" s="207"/>
      <c r="LV22" s="207"/>
      <c r="LW22" s="207"/>
      <c r="LX22" s="207"/>
      <c r="LY22" s="207"/>
      <c r="LZ22" s="207"/>
      <c r="MA22" s="207"/>
      <c r="MB22" s="207"/>
      <c r="MC22" s="207"/>
      <c r="MD22" s="207"/>
      <c r="ME22" s="207"/>
      <c r="MF22" s="207"/>
      <c r="MG22" s="207"/>
      <c r="MH22" s="207"/>
      <c r="MI22" s="207"/>
      <c r="MJ22" s="207"/>
      <c r="MK22" s="207"/>
      <c r="ML22" s="207"/>
      <c r="MM22" s="207"/>
      <c r="MN22" s="207"/>
      <c r="MO22" s="207"/>
      <c r="MP22" s="207"/>
      <c r="MQ22" s="207"/>
      <c r="MR22" s="207"/>
      <c r="MS22" s="207"/>
      <c r="MT22" s="207"/>
      <c r="MU22" s="207"/>
      <c r="MV22" s="207"/>
      <c r="MW22" s="207"/>
      <c r="MX22" s="207"/>
      <c r="MY22" s="207"/>
      <c r="MZ22" s="207"/>
      <c r="NA22" s="207"/>
      <c r="NB22" s="207"/>
      <c r="NC22" s="207"/>
      <c r="ND22" s="207"/>
      <c r="NE22" s="207"/>
      <c r="NF22" s="207"/>
      <c r="NG22" s="207"/>
      <c r="NH22" s="207"/>
      <c r="NI22" s="207"/>
      <c r="NJ22" s="207"/>
      <c r="NK22" s="207"/>
      <c r="NL22" s="207"/>
      <c r="NM22" s="207"/>
      <c r="NN22" s="207"/>
      <c r="NO22" s="207"/>
      <c r="NP22" s="207"/>
      <c r="NQ22" s="207"/>
      <c r="NR22" s="207"/>
      <c r="NS22" s="207"/>
      <c r="NT22" s="207"/>
      <c r="NU22" s="207"/>
      <c r="NV22" s="207"/>
      <c r="NW22" s="207"/>
      <c r="NX22" s="207"/>
      <c r="NY22" s="207"/>
      <c r="NZ22" s="207"/>
      <c r="OA22" s="207"/>
      <c r="OB22" s="207"/>
      <c r="OC22" s="207"/>
      <c r="OD22" s="207"/>
      <c r="OE22" s="207"/>
      <c r="OF22" s="207"/>
      <c r="OG22" s="207"/>
      <c r="OH22" s="207"/>
      <c r="OI22" s="207"/>
      <c r="OJ22" s="207"/>
      <c r="OK22" s="207"/>
      <c r="OL22" s="207"/>
      <c r="OM22" s="207"/>
      <c r="ON22" s="207"/>
      <c r="OO22" s="207"/>
      <c r="OP22" s="207"/>
      <c r="OQ22" s="207"/>
      <c r="OR22" s="207"/>
      <c r="OS22" s="207"/>
      <c r="OT22" s="207"/>
      <c r="OU22" s="207"/>
      <c r="OV22" s="207"/>
      <c r="OW22" s="207"/>
      <c r="OX22" s="207"/>
      <c r="OY22" s="207"/>
      <c r="OZ22" s="207"/>
      <c r="PA22" s="207"/>
      <c r="PB22" s="207"/>
      <c r="PC22" s="207"/>
      <c r="PD22" s="207"/>
      <c r="PE22" s="207"/>
      <c r="PF22" s="207"/>
      <c r="PG22" s="207"/>
      <c r="PH22" s="207"/>
      <c r="PI22" s="207"/>
      <c r="PJ22" s="207"/>
      <c r="PK22" s="207"/>
      <c r="PL22" s="207"/>
      <c r="PM22" s="207"/>
      <c r="PN22" s="207"/>
      <c r="PO22" s="207"/>
      <c r="PP22" s="207"/>
      <c r="PQ22" s="207"/>
      <c r="PR22" s="207"/>
      <c r="PS22" s="207"/>
      <c r="PT22" s="207"/>
      <c r="PU22" s="207"/>
      <c r="PV22" s="207"/>
      <c r="PW22" s="207"/>
      <c r="PX22" s="207"/>
      <c r="PY22" s="207"/>
      <c r="PZ22" s="207"/>
      <c r="QA22" s="207"/>
      <c r="QB22" s="207"/>
      <c r="QC22" s="207"/>
      <c r="QD22" s="207"/>
      <c r="QE22" s="207"/>
      <c r="QF22" s="207"/>
      <c r="QG22" s="207"/>
      <c r="QH22" s="207"/>
      <c r="QI22" s="207"/>
      <c r="QJ22" s="207"/>
      <c r="QK22" s="207"/>
      <c r="QL22" s="207"/>
      <c r="QM22" s="207"/>
      <c r="QN22" s="207"/>
      <c r="QO22" s="207"/>
      <c r="QP22" s="207"/>
      <c r="QQ22" s="207"/>
      <c r="QR22" s="207"/>
      <c r="QS22" s="207"/>
      <c r="QT22" s="207"/>
      <c r="QU22" s="207"/>
      <c r="QV22" s="207"/>
      <c r="QW22" s="207"/>
      <c r="QX22" s="207"/>
      <c r="QY22" s="207"/>
      <c r="QZ22" s="207"/>
      <c r="RA22" s="207"/>
      <c r="RB22" s="207"/>
      <c r="RC22" s="207"/>
      <c r="RD22" s="207"/>
      <c r="RE22" s="207"/>
      <c r="RF22" s="207"/>
      <c r="RG22" s="207"/>
      <c r="RH22" s="207"/>
      <c r="RI22" s="207"/>
      <c r="RJ22" s="207"/>
      <c r="RK22" s="207"/>
      <c r="RL22" s="207"/>
      <c r="RM22" s="207"/>
      <c r="RN22" s="207"/>
      <c r="RO22" s="207"/>
      <c r="RP22" s="207"/>
      <c r="RQ22" s="207"/>
      <c r="RR22" s="207"/>
      <c r="RS22" s="207"/>
      <c r="RT22" s="207"/>
      <c r="RU22" s="207"/>
      <c r="RV22" s="207"/>
      <c r="RW22" s="207"/>
      <c r="RX22" s="207"/>
      <c r="RY22" s="207"/>
      <c r="RZ22" s="207"/>
      <c r="SA22" s="207"/>
      <c r="SB22" s="207"/>
      <c r="SC22" s="207"/>
      <c r="SD22" s="207"/>
      <c r="SE22" s="207"/>
      <c r="SF22" s="207"/>
      <c r="SG22" s="207"/>
      <c r="SH22" s="207"/>
      <c r="SI22" s="207"/>
      <c r="SJ22" s="207"/>
      <c r="SK22" s="207"/>
      <c r="SL22" s="207"/>
      <c r="SM22" s="207"/>
      <c r="SN22" s="207"/>
      <c r="SO22" s="207"/>
      <c r="SP22" s="207"/>
      <c r="SQ22" s="207"/>
      <c r="SR22" s="207"/>
      <c r="SS22" s="207"/>
      <c r="ST22" s="207"/>
      <c r="SU22" s="207"/>
      <c r="SV22" s="207"/>
      <c r="SW22" s="207"/>
      <c r="SX22" s="207"/>
    </row>
    <row r="23" spans="1:518" ht="13.5" thickTop="1">
      <c r="A23" s="86" t="s">
        <v>348</v>
      </c>
    </row>
    <row r="24" spans="1:518">
      <c r="A24" s="86" t="s">
        <v>349</v>
      </c>
    </row>
    <row r="25" spans="1:518">
      <c r="A25" s="120" t="s">
        <v>97</v>
      </c>
    </row>
  </sheetData>
  <mergeCells count="658">
    <mergeCell ref="A21:B21"/>
    <mergeCell ref="A15:B15"/>
    <mergeCell ref="A16:B16"/>
    <mergeCell ref="A17:B17"/>
    <mergeCell ref="A18:B18"/>
    <mergeCell ref="A19:B19"/>
    <mergeCell ref="A20:B20"/>
    <mergeCell ref="SS5:SS6"/>
    <mergeCell ref="ST5:ST6"/>
    <mergeCell ref="A7:B7"/>
    <mergeCell ref="A12:B12"/>
    <mergeCell ref="A13:B13"/>
    <mergeCell ref="A14:B14"/>
    <mergeCell ref="SM5:SM6"/>
    <mergeCell ref="SN5:SN6"/>
    <mergeCell ref="SO5:SO6"/>
    <mergeCell ref="SP5:SP6"/>
    <mergeCell ref="SQ5:SQ6"/>
    <mergeCell ref="SR5:SR6"/>
    <mergeCell ref="SG5:SG6"/>
    <mergeCell ref="SH5:SH6"/>
    <mergeCell ref="SI5:SI6"/>
    <mergeCell ref="SJ5:SJ6"/>
    <mergeCell ref="SK5:SK6"/>
    <mergeCell ref="SL5:SL6"/>
    <mergeCell ref="SA5:SA6"/>
    <mergeCell ref="SB5:SB6"/>
    <mergeCell ref="SC5:SC6"/>
    <mergeCell ref="SD5:SD6"/>
    <mergeCell ref="SE5:SE6"/>
    <mergeCell ref="SF5:SF6"/>
    <mergeCell ref="RU5:RU6"/>
    <mergeCell ref="RV5:RV6"/>
    <mergeCell ref="RW5:RW6"/>
    <mergeCell ref="RX5:RX6"/>
    <mergeCell ref="RY5:RY6"/>
    <mergeCell ref="RZ5:RZ6"/>
    <mergeCell ref="RO5:RO6"/>
    <mergeCell ref="RP5:RP6"/>
    <mergeCell ref="RQ5:RQ6"/>
    <mergeCell ref="RR5:RR6"/>
    <mergeCell ref="RS5:RS6"/>
    <mergeCell ref="RT5:RT6"/>
    <mergeCell ref="RI5:RI6"/>
    <mergeCell ref="RJ5:RJ6"/>
    <mergeCell ref="RK5:RK6"/>
    <mergeCell ref="RL5:RL6"/>
    <mergeCell ref="RM5:RM6"/>
    <mergeCell ref="RN5:RN6"/>
    <mergeCell ref="RC5:RC6"/>
    <mergeCell ref="RD5:RD6"/>
    <mergeCell ref="RE5:RE6"/>
    <mergeCell ref="RF5:RF6"/>
    <mergeCell ref="RG5:RG6"/>
    <mergeCell ref="RH5:RH6"/>
    <mergeCell ref="QW5:QW6"/>
    <mergeCell ref="QX5:QX6"/>
    <mergeCell ref="QY5:QY6"/>
    <mergeCell ref="QZ5:QZ6"/>
    <mergeCell ref="RA5:RA6"/>
    <mergeCell ref="RB5:RB6"/>
    <mergeCell ref="QQ5:QQ6"/>
    <mergeCell ref="QR5:QR6"/>
    <mergeCell ref="QS5:QS6"/>
    <mergeCell ref="QT5:QT6"/>
    <mergeCell ref="QU5:QU6"/>
    <mergeCell ref="QV5:QV6"/>
    <mergeCell ref="QK5:QK6"/>
    <mergeCell ref="QL5:QL6"/>
    <mergeCell ref="QM5:QM6"/>
    <mergeCell ref="QN5:QN6"/>
    <mergeCell ref="QO5:QO6"/>
    <mergeCell ref="QP5:QP6"/>
    <mergeCell ref="QE5:QE6"/>
    <mergeCell ref="QF5:QF6"/>
    <mergeCell ref="QG5:QG6"/>
    <mergeCell ref="QH5:QH6"/>
    <mergeCell ref="QI5:QI6"/>
    <mergeCell ref="QJ5:QJ6"/>
    <mergeCell ref="PY5:PY6"/>
    <mergeCell ref="PZ5:PZ6"/>
    <mergeCell ref="QA5:QA6"/>
    <mergeCell ref="QB5:QB6"/>
    <mergeCell ref="QC5:QC6"/>
    <mergeCell ref="QD5:QD6"/>
    <mergeCell ref="PS5:PS6"/>
    <mergeCell ref="PT5:PT6"/>
    <mergeCell ref="PU5:PU6"/>
    <mergeCell ref="PV5:PV6"/>
    <mergeCell ref="PW5:PW6"/>
    <mergeCell ref="PX5:PX6"/>
    <mergeCell ref="PM5:PM6"/>
    <mergeCell ref="PN5:PN6"/>
    <mergeCell ref="PO5:PO6"/>
    <mergeCell ref="PP5:PP6"/>
    <mergeCell ref="PQ5:PQ6"/>
    <mergeCell ref="PR5:PR6"/>
    <mergeCell ref="PG5:PG6"/>
    <mergeCell ref="PH5:PH6"/>
    <mergeCell ref="PI5:PI6"/>
    <mergeCell ref="PJ5:PJ6"/>
    <mergeCell ref="PK5:PK6"/>
    <mergeCell ref="PL5:PL6"/>
    <mergeCell ref="PA5:PA6"/>
    <mergeCell ref="PB5:PB6"/>
    <mergeCell ref="PC5:PC6"/>
    <mergeCell ref="PD5:PD6"/>
    <mergeCell ref="PE5:PE6"/>
    <mergeCell ref="PF5:PF6"/>
    <mergeCell ref="OU5:OU6"/>
    <mergeCell ref="OV5:OV6"/>
    <mergeCell ref="OW5:OW6"/>
    <mergeCell ref="OX5:OX6"/>
    <mergeCell ref="OY5:OY6"/>
    <mergeCell ref="OZ5:OZ6"/>
    <mergeCell ref="OO5:OO6"/>
    <mergeCell ref="OP5:OP6"/>
    <mergeCell ref="OQ5:OQ6"/>
    <mergeCell ref="OR5:OR6"/>
    <mergeCell ref="OS5:OS6"/>
    <mergeCell ref="OT5:OT6"/>
    <mergeCell ref="OI5:OI6"/>
    <mergeCell ref="OJ5:OJ6"/>
    <mergeCell ref="OK5:OK6"/>
    <mergeCell ref="OL5:OL6"/>
    <mergeCell ref="OM5:OM6"/>
    <mergeCell ref="ON5:ON6"/>
    <mergeCell ref="OC5:OC6"/>
    <mergeCell ref="OD5:OD6"/>
    <mergeCell ref="OE5:OE6"/>
    <mergeCell ref="OF5:OF6"/>
    <mergeCell ref="OG5:OG6"/>
    <mergeCell ref="OH5:OH6"/>
    <mergeCell ref="NW5:NW6"/>
    <mergeCell ref="NX5:NX6"/>
    <mergeCell ref="NY5:NY6"/>
    <mergeCell ref="NZ5:NZ6"/>
    <mergeCell ref="OA5:OA6"/>
    <mergeCell ref="OB5:OB6"/>
    <mergeCell ref="NQ5:NQ6"/>
    <mergeCell ref="NR5:NR6"/>
    <mergeCell ref="NS5:NS6"/>
    <mergeCell ref="NT5:NT6"/>
    <mergeCell ref="NU5:NU6"/>
    <mergeCell ref="NV5:NV6"/>
    <mergeCell ref="NK5:NK6"/>
    <mergeCell ref="NL5:NL6"/>
    <mergeCell ref="NM5:NM6"/>
    <mergeCell ref="NN5:NN6"/>
    <mergeCell ref="NO5:NO6"/>
    <mergeCell ref="NP5:NP6"/>
    <mergeCell ref="NE5:NE6"/>
    <mergeCell ref="NF5:NF6"/>
    <mergeCell ref="NG5:NG6"/>
    <mergeCell ref="NH5:NH6"/>
    <mergeCell ref="NI5:NI6"/>
    <mergeCell ref="NJ5:NJ6"/>
    <mergeCell ref="MY5:MY6"/>
    <mergeCell ref="MZ5:MZ6"/>
    <mergeCell ref="NA5:NA6"/>
    <mergeCell ref="NB5:NB6"/>
    <mergeCell ref="NC5:NC6"/>
    <mergeCell ref="ND5:ND6"/>
    <mergeCell ref="MS5:MS6"/>
    <mergeCell ref="MT5:MT6"/>
    <mergeCell ref="MU5:MU6"/>
    <mergeCell ref="MV5:MV6"/>
    <mergeCell ref="MW5:MW6"/>
    <mergeCell ref="MX5:MX6"/>
    <mergeCell ref="MM5:MM6"/>
    <mergeCell ref="MN5:MN6"/>
    <mergeCell ref="MO5:MO6"/>
    <mergeCell ref="MP5:MP6"/>
    <mergeCell ref="MQ5:MQ6"/>
    <mergeCell ref="MR5:MR6"/>
    <mergeCell ref="MG5:MG6"/>
    <mergeCell ref="MH5:MH6"/>
    <mergeCell ref="MI5:MI6"/>
    <mergeCell ref="MJ5:MJ6"/>
    <mergeCell ref="MK5:MK6"/>
    <mergeCell ref="ML5:ML6"/>
    <mergeCell ref="MA5:MA6"/>
    <mergeCell ref="MB5:MB6"/>
    <mergeCell ref="MC5:MC6"/>
    <mergeCell ref="MD5:MD6"/>
    <mergeCell ref="ME5:ME6"/>
    <mergeCell ref="MF5:MF6"/>
    <mergeCell ref="LU5:LU6"/>
    <mergeCell ref="LV5:LV6"/>
    <mergeCell ref="LW5:LW6"/>
    <mergeCell ref="LX5:LX6"/>
    <mergeCell ref="LY5:LY6"/>
    <mergeCell ref="LZ5:LZ6"/>
    <mergeCell ref="LO5:LO6"/>
    <mergeCell ref="LP5:LP6"/>
    <mergeCell ref="LQ5:LQ6"/>
    <mergeCell ref="LR5:LR6"/>
    <mergeCell ref="LS5:LS6"/>
    <mergeCell ref="LT5:LT6"/>
    <mergeCell ref="LI5:LI6"/>
    <mergeCell ref="LJ5:LJ6"/>
    <mergeCell ref="LK5:LK6"/>
    <mergeCell ref="LL5:LL6"/>
    <mergeCell ref="LM5:LM6"/>
    <mergeCell ref="LN5:LN6"/>
    <mergeCell ref="LC5:LC6"/>
    <mergeCell ref="LD5:LD6"/>
    <mergeCell ref="LE5:LE6"/>
    <mergeCell ref="LF5:LF6"/>
    <mergeCell ref="LG5:LG6"/>
    <mergeCell ref="LH5:LH6"/>
    <mergeCell ref="KW5:KW6"/>
    <mergeCell ref="KX5:KX6"/>
    <mergeCell ref="KY5:KY6"/>
    <mergeCell ref="KZ5:KZ6"/>
    <mergeCell ref="LA5:LA6"/>
    <mergeCell ref="LB5:LB6"/>
    <mergeCell ref="KQ5:KQ6"/>
    <mergeCell ref="KR5:KR6"/>
    <mergeCell ref="KS5:KS6"/>
    <mergeCell ref="KT5:KT6"/>
    <mergeCell ref="KU5:KU6"/>
    <mergeCell ref="KV5:KV6"/>
    <mergeCell ref="KK5:KK6"/>
    <mergeCell ref="KL5:KL6"/>
    <mergeCell ref="KM5:KM6"/>
    <mergeCell ref="KN5:KN6"/>
    <mergeCell ref="KO5:KO6"/>
    <mergeCell ref="KP5:KP6"/>
    <mergeCell ref="KE5:KE6"/>
    <mergeCell ref="KF5:KF6"/>
    <mergeCell ref="KG5:KG6"/>
    <mergeCell ref="KH5:KH6"/>
    <mergeCell ref="KI5:KI6"/>
    <mergeCell ref="KJ5:KJ6"/>
    <mergeCell ref="JY5:JY6"/>
    <mergeCell ref="JZ5:JZ6"/>
    <mergeCell ref="KA5:KA6"/>
    <mergeCell ref="KB5:KB6"/>
    <mergeCell ref="KC5:KC6"/>
    <mergeCell ref="KD5:KD6"/>
    <mergeCell ref="JS5:JS6"/>
    <mergeCell ref="JT5:JT6"/>
    <mergeCell ref="JU5:JU6"/>
    <mergeCell ref="JV5:JV6"/>
    <mergeCell ref="JW5:JW6"/>
    <mergeCell ref="JX5:JX6"/>
    <mergeCell ref="JM5:JM6"/>
    <mergeCell ref="JN5:JN6"/>
    <mergeCell ref="JO5:JO6"/>
    <mergeCell ref="JP5:JP6"/>
    <mergeCell ref="JQ5:JQ6"/>
    <mergeCell ref="JR5:JR6"/>
    <mergeCell ref="JG5:JG6"/>
    <mergeCell ref="JH5:JH6"/>
    <mergeCell ref="JI5:JI6"/>
    <mergeCell ref="JJ5:JJ6"/>
    <mergeCell ref="JK5:JK6"/>
    <mergeCell ref="JL5:JL6"/>
    <mergeCell ref="JA5:JA6"/>
    <mergeCell ref="JB5:JB6"/>
    <mergeCell ref="JC5:JC6"/>
    <mergeCell ref="JD5:JD6"/>
    <mergeCell ref="JE5:JE6"/>
    <mergeCell ref="JF5:JF6"/>
    <mergeCell ref="IU5:IU6"/>
    <mergeCell ref="IV5:IV6"/>
    <mergeCell ref="IW5:IW6"/>
    <mergeCell ref="IX5:IX6"/>
    <mergeCell ref="IY5:IY6"/>
    <mergeCell ref="IZ5:IZ6"/>
    <mergeCell ref="IO5:IO6"/>
    <mergeCell ref="IP5:IP6"/>
    <mergeCell ref="IQ5:IQ6"/>
    <mergeCell ref="IR5:IR6"/>
    <mergeCell ref="IS5:IS6"/>
    <mergeCell ref="IT5:IT6"/>
    <mergeCell ref="II5:II6"/>
    <mergeCell ref="IJ5:IJ6"/>
    <mergeCell ref="IK5:IK6"/>
    <mergeCell ref="IL5:IL6"/>
    <mergeCell ref="IM5:IM6"/>
    <mergeCell ref="IN5:IN6"/>
    <mergeCell ref="IC5:IC6"/>
    <mergeCell ref="ID5:ID6"/>
    <mergeCell ref="IE5:IE6"/>
    <mergeCell ref="IF5:IF6"/>
    <mergeCell ref="IG5:IG6"/>
    <mergeCell ref="IH5:IH6"/>
    <mergeCell ref="HW5:HW6"/>
    <mergeCell ref="HX5:HX6"/>
    <mergeCell ref="HY5:HY6"/>
    <mergeCell ref="HZ5:HZ6"/>
    <mergeCell ref="IA5:IA6"/>
    <mergeCell ref="IB5:IB6"/>
    <mergeCell ref="HQ5:HQ6"/>
    <mergeCell ref="HR5:HR6"/>
    <mergeCell ref="HS5:HS6"/>
    <mergeCell ref="HT5:HT6"/>
    <mergeCell ref="HU5:HU6"/>
    <mergeCell ref="HV5:HV6"/>
    <mergeCell ref="HK5:HK6"/>
    <mergeCell ref="HL5:HL6"/>
    <mergeCell ref="HM5:HM6"/>
    <mergeCell ref="HN5:HN6"/>
    <mergeCell ref="HO5:HO6"/>
    <mergeCell ref="HP5:HP6"/>
    <mergeCell ref="HE5:HE6"/>
    <mergeCell ref="HF5:HF6"/>
    <mergeCell ref="HG5:HG6"/>
    <mergeCell ref="HH5:HH6"/>
    <mergeCell ref="HI5:HI6"/>
    <mergeCell ref="HJ5:HJ6"/>
    <mergeCell ref="GY5:GY6"/>
    <mergeCell ref="GZ5:GZ6"/>
    <mergeCell ref="HA5:HA6"/>
    <mergeCell ref="HB5:HB6"/>
    <mergeCell ref="HC5:HC6"/>
    <mergeCell ref="HD5:HD6"/>
    <mergeCell ref="GS5:GS6"/>
    <mergeCell ref="GT5:GT6"/>
    <mergeCell ref="GU5:GU6"/>
    <mergeCell ref="GV5:GV6"/>
    <mergeCell ref="GW5:GW6"/>
    <mergeCell ref="GX5:GX6"/>
    <mergeCell ref="GM5:GM6"/>
    <mergeCell ref="GN5:GN6"/>
    <mergeCell ref="GO5:GO6"/>
    <mergeCell ref="GP5:GP6"/>
    <mergeCell ref="GQ5:GQ6"/>
    <mergeCell ref="GR5:GR6"/>
    <mergeCell ref="GG5:GG6"/>
    <mergeCell ref="GH5:GH6"/>
    <mergeCell ref="GI5:GI6"/>
    <mergeCell ref="GJ5:GJ6"/>
    <mergeCell ref="GK5:GK6"/>
    <mergeCell ref="GL5:GL6"/>
    <mergeCell ref="GA5:GA6"/>
    <mergeCell ref="GB5:GB6"/>
    <mergeCell ref="GC5:GC6"/>
    <mergeCell ref="GD5:GD6"/>
    <mergeCell ref="GE5:GE6"/>
    <mergeCell ref="GF5:GF6"/>
    <mergeCell ref="FU5:FU6"/>
    <mergeCell ref="FV5:FV6"/>
    <mergeCell ref="FW5:FW6"/>
    <mergeCell ref="FX5:FX6"/>
    <mergeCell ref="FY5:FY6"/>
    <mergeCell ref="FZ5:FZ6"/>
    <mergeCell ref="FO5:FO6"/>
    <mergeCell ref="FP5:FP6"/>
    <mergeCell ref="FQ5:FQ6"/>
    <mergeCell ref="FR5:FR6"/>
    <mergeCell ref="FS5:FS6"/>
    <mergeCell ref="FT5:FT6"/>
    <mergeCell ref="FI5:FI6"/>
    <mergeCell ref="FJ5:FJ6"/>
    <mergeCell ref="FK5:FK6"/>
    <mergeCell ref="FL5:FL6"/>
    <mergeCell ref="FM5:FM6"/>
    <mergeCell ref="FN5:FN6"/>
    <mergeCell ref="FC5:FC6"/>
    <mergeCell ref="FD5:FD6"/>
    <mergeCell ref="FE5:FE6"/>
    <mergeCell ref="FF5:FF6"/>
    <mergeCell ref="FG5:FG6"/>
    <mergeCell ref="FH5:FH6"/>
    <mergeCell ref="EW5:EW6"/>
    <mergeCell ref="EX5:EX6"/>
    <mergeCell ref="EY5:EY6"/>
    <mergeCell ref="EZ5:EZ6"/>
    <mergeCell ref="FA5:FA6"/>
    <mergeCell ref="FB5:FB6"/>
    <mergeCell ref="EQ5:EQ6"/>
    <mergeCell ref="ER5:ER6"/>
    <mergeCell ref="ES5:ES6"/>
    <mergeCell ref="ET5:ET6"/>
    <mergeCell ref="EU5:EU6"/>
    <mergeCell ref="EV5:EV6"/>
    <mergeCell ref="EK5:EK6"/>
    <mergeCell ref="EL5:EL6"/>
    <mergeCell ref="EM5:EM6"/>
    <mergeCell ref="EN5:EN6"/>
    <mergeCell ref="EO5:EO6"/>
    <mergeCell ref="EP5:EP6"/>
    <mergeCell ref="EE5:EE6"/>
    <mergeCell ref="EF5:EF6"/>
    <mergeCell ref="EG5:EG6"/>
    <mergeCell ref="EH5:EH6"/>
    <mergeCell ref="EI5:EI6"/>
    <mergeCell ref="EJ5:EJ6"/>
    <mergeCell ref="DY5:DY6"/>
    <mergeCell ref="DZ5:DZ6"/>
    <mergeCell ref="EA5:EA6"/>
    <mergeCell ref="EB5:EB6"/>
    <mergeCell ref="EC5:EC6"/>
    <mergeCell ref="ED5:ED6"/>
    <mergeCell ref="DS5:DS6"/>
    <mergeCell ref="DT5:DT6"/>
    <mergeCell ref="DU5:DU6"/>
    <mergeCell ref="DV5:DV6"/>
    <mergeCell ref="DW5:DW6"/>
    <mergeCell ref="DX5:DX6"/>
    <mergeCell ref="DM5:DM6"/>
    <mergeCell ref="DN5:DN6"/>
    <mergeCell ref="DO5:DO6"/>
    <mergeCell ref="DP5:DP6"/>
    <mergeCell ref="DQ5:DQ6"/>
    <mergeCell ref="DR5:DR6"/>
    <mergeCell ref="DG5:DG6"/>
    <mergeCell ref="DH5:DH6"/>
    <mergeCell ref="DI5:DI6"/>
    <mergeCell ref="DJ5:DJ6"/>
    <mergeCell ref="DK5:DK6"/>
    <mergeCell ref="DL5:DL6"/>
    <mergeCell ref="DA5:DA6"/>
    <mergeCell ref="DB5:DB6"/>
    <mergeCell ref="DC5:DC6"/>
    <mergeCell ref="DD5:DD6"/>
    <mergeCell ref="DE5:DE6"/>
    <mergeCell ref="DF5:DF6"/>
    <mergeCell ref="CU5:CU6"/>
    <mergeCell ref="CV5:CV6"/>
    <mergeCell ref="CW5:CW6"/>
    <mergeCell ref="CX5:CX6"/>
    <mergeCell ref="CY5:CY6"/>
    <mergeCell ref="CZ5:CZ6"/>
    <mergeCell ref="CO5:CO6"/>
    <mergeCell ref="CP5:CP6"/>
    <mergeCell ref="CQ5:CQ6"/>
    <mergeCell ref="CR5:CR6"/>
    <mergeCell ref="CS5:CS6"/>
    <mergeCell ref="CT5:CT6"/>
    <mergeCell ref="CI5:CI6"/>
    <mergeCell ref="CJ5:CJ6"/>
    <mergeCell ref="CK5:CK6"/>
    <mergeCell ref="CL5:CL6"/>
    <mergeCell ref="CM5:CM6"/>
    <mergeCell ref="CN5:CN6"/>
    <mergeCell ref="CC5:CC6"/>
    <mergeCell ref="CD5:CD6"/>
    <mergeCell ref="CE5:CE6"/>
    <mergeCell ref="CF5:CF6"/>
    <mergeCell ref="CG5:CG6"/>
    <mergeCell ref="CH5:CH6"/>
    <mergeCell ref="BW5:BW6"/>
    <mergeCell ref="BX5:BX6"/>
    <mergeCell ref="BY5:BY6"/>
    <mergeCell ref="BZ5:BZ6"/>
    <mergeCell ref="CA5:CA6"/>
    <mergeCell ref="CB5:CB6"/>
    <mergeCell ref="BQ5:BQ6"/>
    <mergeCell ref="BR5:BR6"/>
    <mergeCell ref="BS5:BS6"/>
    <mergeCell ref="BT5:BT6"/>
    <mergeCell ref="BU5:BU6"/>
    <mergeCell ref="BV5:BV6"/>
    <mergeCell ref="BK5:BK6"/>
    <mergeCell ref="BL5:BL6"/>
    <mergeCell ref="BM5:BM6"/>
    <mergeCell ref="BN5:BN6"/>
    <mergeCell ref="BO5:BO6"/>
    <mergeCell ref="BP5:BP6"/>
    <mergeCell ref="BE5:BE6"/>
    <mergeCell ref="BF5:BF6"/>
    <mergeCell ref="BG5:BG6"/>
    <mergeCell ref="BH5:BH6"/>
    <mergeCell ref="BI5:BI6"/>
    <mergeCell ref="BJ5:BJ6"/>
    <mergeCell ref="AY5:AY6"/>
    <mergeCell ref="AZ5:AZ6"/>
    <mergeCell ref="BA5:BA6"/>
    <mergeCell ref="BB5:BB6"/>
    <mergeCell ref="BC5:BC6"/>
    <mergeCell ref="BD5:BD6"/>
    <mergeCell ref="AS5:AS6"/>
    <mergeCell ref="AT5:AT6"/>
    <mergeCell ref="AU5:AU6"/>
    <mergeCell ref="AV5:AV6"/>
    <mergeCell ref="AW5:AW6"/>
    <mergeCell ref="AX5:AX6"/>
    <mergeCell ref="AM5:AM6"/>
    <mergeCell ref="AN5:AN6"/>
    <mergeCell ref="AO5:AO6"/>
    <mergeCell ref="AP5:AP6"/>
    <mergeCell ref="AQ5:AQ6"/>
    <mergeCell ref="AR5:AR6"/>
    <mergeCell ref="AG5:AG6"/>
    <mergeCell ref="AH5:AH6"/>
    <mergeCell ref="AI5:AI6"/>
    <mergeCell ref="AJ5:AJ6"/>
    <mergeCell ref="AK5:AK6"/>
    <mergeCell ref="AL5:AL6"/>
    <mergeCell ref="AA5:AA6"/>
    <mergeCell ref="AB5:AB6"/>
    <mergeCell ref="AC5:AC6"/>
    <mergeCell ref="AD5:AD6"/>
    <mergeCell ref="AE5:AE6"/>
    <mergeCell ref="AF5:AF6"/>
    <mergeCell ref="U5:U6"/>
    <mergeCell ref="V5:V6"/>
    <mergeCell ref="W5:W6"/>
    <mergeCell ref="X5:X6"/>
    <mergeCell ref="Y5:Y6"/>
    <mergeCell ref="Z5:Z6"/>
    <mergeCell ref="O5:O6"/>
    <mergeCell ref="P5:P6"/>
    <mergeCell ref="Q5:Q6"/>
    <mergeCell ref="R5:R6"/>
    <mergeCell ref="S5:S6"/>
    <mergeCell ref="T5:T6"/>
    <mergeCell ref="I5:I6"/>
    <mergeCell ref="J5:J6"/>
    <mergeCell ref="K5:K6"/>
    <mergeCell ref="L5:L6"/>
    <mergeCell ref="M5:M6"/>
    <mergeCell ref="N5:N6"/>
    <mergeCell ref="SJ4:SL4"/>
    <mergeCell ref="SN4:SP4"/>
    <mergeCell ref="SR4:ST4"/>
    <mergeCell ref="A5:B6"/>
    <mergeCell ref="C5:C6"/>
    <mergeCell ref="D5:D6"/>
    <mergeCell ref="E5:E6"/>
    <mergeCell ref="F5:F6"/>
    <mergeCell ref="G5:G6"/>
    <mergeCell ref="H5:H6"/>
    <mergeCell ref="RL4:RN4"/>
    <mergeCell ref="RP4:RR4"/>
    <mergeCell ref="RT4:RV4"/>
    <mergeCell ref="RX4:RZ4"/>
    <mergeCell ref="SB4:SD4"/>
    <mergeCell ref="SF4:SH4"/>
    <mergeCell ref="QN4:QP4"/>
    <mergeCell ref="QR4:QT4"/>
    <mergeCell ref="QV4:QX4"/>
    <mergeCell ref="QZ4:RB4"/>
    <mergeCell ref="RD4:RF4"/>
    <mergeCell ref="RH4:RJ4"/>
    <mergeCell ref="PP4:PR4"/>
    <mergeCell ref="PT4:PV4"/>
    <mergeCell ref="PX4:PZ4"/>
    <mergeCell ref="QB4:QD4"/>
    <mergeCell ref="QF4:QH4"/>
    <mergeCell ref="QJ4:QL4"/>
    <mergeCell ref="OR4:OT4"/>
    <mergeCell ref="OV4:OX4"/>
    <mergeCell ref="OZ4:PB4"/>
    <mergeCell ref="PD4:PF4"/>
    <mergeCell ref="PH4:PJ4"/>
    <mergeCell ref="PL4:PN4"/>
    <mergeCell ref="NT4:NV4"/>
    <mergeCell ref="NX4:NZ4"/>
    <mergeCell ref="OB4:OD4"/>
    <mergeCell ref="OF4:OH4"/>
    <mergeCell ref="OJ4:OL4"/>
    <mergeCell ref="ON4:OP4"/>
    <mergeCell ref="MV4:MX4"/>
    <mergeCell ref="MZ4:NB4"/>
    <mergeCell ref="ND4:NF4"/>
    <mergeCell ref="NH4:NJ4"/>
    <mergeCell ref="NL4:NN4"/>
    <mergeCell ref="NP4:NR4"/>
    <mergeCell ref="LX4:LZ4"/>
    <mergeCell ref="MB4:MD4"/>
    <mergeCell ref="MF4:MH4"/>
    <mergeCell ref="MJ4:ML4"/>
    <mergeCell ref="MN4:MP4"/>
    <mergeCell ref="MR4:MT4"/>
    <mergeCell ref="KZ4:LB4"/>
    <mergeCell ref="LD4:LF4"/>
    <mergeCell ref="LH4:LJ4"/>
    <mergeCell ref="LL4:LN4"/>
    <mergeCell ref="LP4:LR4"/>
    <mergeCell ref="LT4:LV4"/>
    <mergeCell ref="KB4:KD4"/>
    <mergeCell ref="KF4:KH4"/>
    <mergeCell ref="KJ4:KL4"/>
    <mergeCell ref="KN4:KP4"/>
    <mergeCell ref="KR4:KT4"/>
    <mergeCell ref="KV4:KX4"/>
    <mergeCell ref="JD4:JF4"/>
    <mergeCell ref="JH4:JJ4"/>
    <mergeCell ref="JL4:JN4"/>
    <mergeCell ref="JP4:JR4"/>
    <mergeCell ref="JT4:JV4"/>
    <mergeCell ref="JX4:JZ4"/>
    <mergeCell ref="IF4:IH4"/>
    <mergeCell ref="IJ4:IL4"/>
    <mergeCell ref="IN4:IP4"/>
    <mergeCell ref="IR4:IT4"/>
    <mergeCell ref="IV4:IX4"/>
    <mergeCell ref="IZ4:JB4"/>
    <mergeCell ref="HH4:HJ4"/>
    <mergeCell ref="HL4:HN4"/>
    <mergeCell ref="HP4:HR4"/>
    <mergeCell ref="HT4:HV4"/>
    <mergeCell ref="HX4:HZ4"/>
    <mergeCell ref="IB4:ID4"/>
    <mergeCell ref="GJ4:GL4"/>
    <mergeCell ref="GN4:GP4"/>
    <mergeCell ref="GR4:GT4"/>
    <mergeCell ref="GV4:GX4"/>
    <mergeCell ref="GZ4:HB4"/>
    <mergeCell ref="HD4:HF4"/>
    <mergeCell ref="FL4:FN4"/>
    <mergeCell ref="FP4:FR4"/>
    <mergeCell ref="FT4:FV4"/>
    <mergeCell ref="FX4:FZ4"/>
    <mergeCell ref="GB4:GD4"/>
    <mergeCell ref="GF4:GH4"/>
    <mergeCell ref="EN4:EP4"/>
    <mergeCell ref="ER4:ET4"/>
    <mergeCell ref="EV4:EX4"/>
    <mergeCell ref="EZ4:FB4"/>
    <mergeCell ref="FD4:FF4"/>
    <mergeCell ref="FH4:FJ4"/>
    <mergeCell ref="DP4:DR4"/>
    <mergeCell ref="DT4:DV4"/>
    <mergeCell ref="DX4:DZ4"/>
    <mergeCell ref="EB4:ED4"/>
    <mergeCell ref="EF4:EH4"/>
    <mergeCell ref="EJ4:EL4"/>
    <mergeCell ref="CV4:CX4"/>
    <mergeCell ref="CZ4:DB4"/>
    <mergeCell ref="DD4:DF4"/>
    <mergeCell ref="DH4:DJ4"/>
    <mergeCell ref="DL4:DN4"/>
    <mergeCell ref="BT4:BV4"/>
    <mergeCell ref="BX4:BZ4"/>
    <mergeCell ref="CB4:CD4"/>
    <mergeCell ref="CF4:CH4"/>
    <mergeCell ref="CJ4:CL4"/>
    <mergeCell ref="CN4:CP4"/>
    <mergeCell ref="SV4:SX4"/>
    <mergeCell ref="SU5:SU6"/>
    <mergeCell ref="SV5:SV6"/>
    <mergeCell ref="SW5:SW6"/>
    <mergeCell ref="SX5:SX6"/>
    <mergeCell ref="A4:B4"/>
    <mergeCell ref="D4:F4"/>
    <mergeCell ref="H4:J4"/>
    <mergeCell ref="L4:N4"/>
    <mergeCell ref="P4:R4"/>
    <mergeCell ref="T4:V4"/>
    <mergeCell ref="AV4:AX4"/>
    <mergeCell ref="AZ4:BB4"/>
    <mergeCell ref="BD4:BF4"/>
    <mergeCell ref="BH4:BJ4"/>
    <mergeCell ref="BL4:BN4"/>
    <mergeCell ref="BP4:BR4"/>
    <mergeCell ref="X4:Z4"/>
    <mergeCell ref="AB4:AD4"/>
    <mergeCell ref="AF4:AH4"/>
    <mergeCell ref="AJ4:AL4"/>
    <mergeCell ref="AN4:AP4"/>
    <mergeCell ref="AR4:AT4"/>
    <mergeCell ref="CR4:CT4"/>
  </mergeCells>
  <printOptions horizontalCentered="1" verticalCentered="1"/>
  <pageMargins left="0" right="0" top="0" bottom="0" header="0" footer="0"/>
  <pageSetup paperSize="9"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1002-D4A2-42B4-B586-533AAD93B12D}">
  <sheetPr>
    <tabColor indexed="16"/>
    <pageSetUpPr fitToPage="1"/>
  </sheetPr>
  <dimension ref="A2:G20"/>
  <sheetViews>
    <sheetView tabSelected="1" view="pageBreakPreview" zoomScale="85" zoomScaleNormal="85" zoomScaleSheetLayoutView="85" zoomScalePageLayoutView="125" workbookViewId="0">
      <selection activeCell="K20" sqref="K20"/>
    </sheetView>
  </sheetViews>
  <sheetFormatPr baseColWidth="10" defaultColWidth="10.81640625" defaultRowHeight="13"/>
  <cols>
    <col min="1" max="1" width="1.453125" style="86" customWidth="1"/>
    <col min="2" max="2" width="21.453125" style="86" customWidth="1"/>
    <col min="3" max="3" width="25.453125" style="86" bestFit="1" customWidth="1"/>
    <col min="4" max="4" width="20.1796875" style="86" customWidth="1"/>
    <col min="5" max="7" width="20.54296875" style="86" customWidth="1"/>
    <col min="8" max="16384" width="10.81640625" style="86"/>
  </cols>
  <sheetData>
    <row r="2" spans="1:7" ht="15.5">
      <c r="B2" s="208" t="str">
        <f>'[4]F-TEMPLATE-I-II-III-IV '!B1</f>
        <v>Dernière mise à jour faite le  30 avril 2026</v>
      </c>
    </row>
    <row r="3" spans="1:7" ht="27.75" customHeight="1" thickBot="1">
      <c r="B3" s="209" t="s">
        <v>350</v>
      </c>
    </row>
    <row r="4" spans="1:7" ht="18.75" customHeight="1" thickTop="1" thickBot="1">
      <c r="A4" s="210"/>
      <c r="B4" s="337" t="s">
        <v>351</v>
      </c>
      <c r="C4" s="338" t="s">
        <v>352</v>
      </c>
    </row>
    <row r="5" spans="1:7" ht="18.75" customHeight="1" thickTop="1" thickBot="1">
      <c r="B5" s="337"/>
      <c r="C5" s="338"/>
      <c r="D5" s="211">
        <v>46174</v>
      </c>
      <c r="E5" s="211">
        <v>46204</v>
      </c>
      <c r="F5" s="211">
        <v>46235</v>
      </c>
      <c r="G5" s="211">
        <v>46266</v>
      </c>
    </row>
    <row r="6" spans="1:7" ht="18.75" customHeight="1" thickTop="1">
      <c r="B6" s="212" t="s">
        <v>353</v>
      </c>
      <c r="C6" s="213" t="s">
        <v>354</v>
      </c>
      <c r="D6" s="214">
        <v>30</v>
      </c>
      <c r="E6" s="214">
        <v>29</v>
      </c>
      <c r="F6" s="214">
        <v>28</v>
      </c>
      <c r="G6" s="214">
        <v>30</v>
      </c>
    </row>
    <row r="7" spans="1:7" ht="18.75" customHeight="1" thickBot="1">
      <c r="B7" s="215" t="s">
        <v>355</v>
      </c>
      <c r="C7" s="216" t="s">
        <v>356</v>
      </c>
      <c r="D7" s="217" t="s">
        <v>357</v>
      </c>
      <c r="E7" s="217" t="s">
        <v>358</v>
      </c>
      <c r="F7" s="217" t="s">
        <v>359</v>
      </c>
      <c r="G7" s="217" t="s">
        <v>403</v>
      </c>
    </row>
    <row r="8" spans="1:7" ht="18.75" customHeight="1" thickTop="1">
      <c r="B8" s="212" t="s">
        <v>360</v>
      </c>
      <c r="C8" s="212" t="s">
        <v>361</v>
      </c>
      <c r="D8" s="214">
        <v>12</v>
      </c>
      <c r="E8" s="214">
        <v>14</v>
      </c>
      <c r="F8" s="214">
        <v>13</v>
      </c>
      <c r="G8" s="214">
        <v>14</v>
      </c>
    </row>
    <row r="9" spans="1:7" ht="18.75" customHeight="1" thickBot="1">
      <c r="B9" s="215" t="s">
        <v>362</v>
      </c>
      <c r="C9" s="215" t="s">
        <v>363</v>
      </c>
      <c r="D9" s="217" t="s">
        <v>357</v>
      </c>
      <c r="E9" s="217" t="s">
        <v>358</v>
      </c>
      <c r="F9" s="217" t="s">
        <v>359</v>
      </c>
      <c r="G9" s="217" t="s">
        <v>403</v>
      </c>
    </row>
    <row r="10" spans="1:7" ht="37.5" customHeight="1" thickTop="1" thickBot="1">
      <c r="B10" s="218" t="s">
        <v>364</v>
      </c>
      <c r="C10" s="218" t="s">
        <v>365</v>
      </c>
      <c r="D10" s="219" t="s">
        <v>366</v>
      </c>
      <c r="E10" s="219" t="s">
        <v>367</v>
      </c>
      <c r="F10" s="219" t="s">
        <v>368</v>
      </c>
      <c r="G10" s="219" t="s">
        <v>419</v>
      </c>
    </row>
    <row r="11" spans="1:7" ht="37.5" customHeight="1" thickTop="1" thickBot="1">
      <c r="B11" s="212" t="s">
        <v>369</v>
      </c>
      <c r="C11" s="220" t="s">
        <v>370</v>
      </c>
      <c r="D11" s="219" t="s">
        <v>371</v>
      </c>
      <c r="E11" s="219" t="s">
        <v>372</v>
      </c>
      <c r="F11" s="219" t="s">
        <v>373</v>
      </c>
      <c r="G11" s="219" t="s">
        <v>436</v>
      </c>
    </row>
    <row r="12" spans="1:7" ht="37.5" customHeight="1" thickTop="1" thickBot="1">
      <c r="B12" s="212" t="s">
        <v>374</v>
      </c>
      <c r="C12" s="212" t="s">
        <v>375</v>
      </c>
      <c r="D12" s="219" t="s">
        <v>376</v>
      </c>
      <c r="E12" s="219" t="s">
        <v>377</v>
      </c>
      <c r="F12" s="219" t="s">
        <v>378</v>
      </c>
      <c r="G12" s="219" t="s">
        <v>452</v>
      </c>
    </row>
    <row r="13" spans="1:7" ht="37.5" customHeight="1" thickTop="1" thickBot="1">
      <c r="B13" s="212" t="s">
        <v>379</v>
      </c>
      <c r="C13" s="212" t="s">
        <v>380</v>
      </c>
      <c r="D13" s="219" t="s">
        <v>381</v>
      </c>
      <c r="E13" s="219" t="s">
        <v>382</v>
      </c>
      <c r="F13" s="219" t="s">
        <v>482</v>
      </c>
      <c r="G13" s="219" t="s">
        <v>468</v>
      </c>
    </row>
    <row r="14" spans="1:7" ht="37.5" customHeight="1" thickTop="1" thickBot="1">
      <c r="B14" s="215" t="s">
        <v>384</v>
      </c>
      <c r="C14" s="215" t="s">
        <v>385</v>
      </c>
      <c r="D14" s="219"/>
      <c r="E14" s="219" t="s">
        <v>386</v>
      </c>
      <c r="F14" s="219"/>
      <c r="G14" s="219"/>
    </row>
    <row r="15" spans="1:7" ht="37.5" customHeight="1" thickTop="1">
      <c r="B15" s="221" t="s">
        <v>387</v>
      </c>
      <c r="C15" s="222" t="s">
        <v>388</v>
      </c>
      <c r="D15" s="223">
        <v>5</v>
      </c>
      <c r="E15" s="223">
        <v>7</v>
      </c>
      <c r="F15" s="223">
        <v>7</v>
      </c>
      <c r="G15" s="223">
        <v>7</v>
      </c>
    </row>
    <row r="16" spans="1:7" ht="37.5" customHeight="1" thickBot="1">
      <c r="B16" s="224" t="s">
        <v>389</v>
      </c>
      <c r="C16" s="224" t="s">
        <v>390</v>
      </c>
      <c r="D16" s="217" t="s">
        <v>357</v>
      </c>
      <c r="E16" s="217" t="s">
        <v>358</v>
      </c>
      <c r="F16" s="217" t="s">
        <v>359</v>
      </c>
      <c r="G16" s="217" t="s">
        <v>403</v>
      </c>
    </row>
    <row r="17" spans="2:7" ht="38.25" customHeight="1" thickTop="1">
      <c r="B17" s="221" t="s">
        <v>391</v>
      </c>
      <c r="C17" s="222" t="s">
        <v>388</v>
      </c>
      <c r="D17" s="225">
        <v>30</v>
      </c>
      <c r="E17" s="225">
        <v>29</v>
      </c>
      <c r="F17" s="225">
        <v>28</v>
      </c>
      <c r="G17" s="225">
        <v>30</v>
      </c>
    </row>
    <row r="18" spans="2:7" ht="38.25" customHeight="1" thickBot="1">
      <c r="B18" s="226" t="s">
        <v>392</v>
      </c>
      <c r="C18" s="226" t="s">
        <v>393</v>
      </c>
      <c r="D18" s="217" t="s">
        <v>357</v>
      </c>
      <c r="E18" s="217" t="s">
        <v>358</v>
      </c>
      <c r="F18" s="217" t="s">
        <v>359</v>
      </c>
      <c r="G18" s="217" t="s">
        <v>403</v>
      </c>
    </row>
    <row r="19" spans="2:7" ht="15" thickTop="1">
      <c r="B19" s="227" t="s">
        <v>394</v>
      </c>
    </row>
    <row r="20" spans="2:7">
      <c r="B20" s="228" t="s">
        <v>97</v>
      </c>
    </row>
  </sheetData>
  <mergeCells count="2">
    <mergeCell ref="B4:B5"/>
    <mergeCell ref="C4:C5"/>
  </mergeCells>
  <printOptions horizontalCentered="1" verticalCentered="1"/>
  <pageMargins left="0.39370078740157483" right="0" top="0" bottom="0"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83B7-4A7B-4EE7-B11D-DB8A34C00E60}">
  <sheetPr>
    <tabColor indexed="16"/>
    <pageSetUpPr fitToPage="1"/>
  </sheetPr>
  <dimension ref="A1:W20"/>
  <sheetViews>
    <sheetView view="pageBreakPreview" topLeftCell="N1" zoomScale="110" zoomScaleNormal="110" zoomScaleSheetLayoutView="110" workbookViewId="0">
      <selection activeCell="AB11" sqref="AB11"/>
    </sheetView>
  </sheetViews>
  <sheetFormatPr baseColWidth="10" defaultRowHeight="13"/>
  <cols>
    <col min="1" max="1" width="2" style="229" customWidth="1"/>
    <col min="2" max="2" width="45.1796875" style="229" bestFit="1" customWidth="1"/>
    <col min="3" max="3" width="27.54296875" style="229" customWidth="1"/>
    <col min="4" max="10" width="0" style="229" hidden="1" customWidth="1"/>
    <col min="11" max="256" width="11.453125" style="229"/>
    <col min="257" max="257" width="2" style="229" customWidth="1"/>
    <col min="258" max="258" width="45.1796875" style="229" bestFit="1" customWidth="1"/>
    <col min="259" max="259" width="27.54296875" style="229" customWidth="1"/>
    <col min="260" max="266" width="0" style="229" hidden="1" customWidth="1"/>
    <col min="267" max="512" width="11.453125" style="229"/>
    <col min="513" max="513" width="2" style="229" customWidth="1"/>
    <col min="514" max="514" width="45.1796875" style="229" bestFit="1" customWidth="1"/>
    <col min="515" max="515" width="27.54296875" style="229" customWidth="1"/>
    <col min="516" max="522" width="0" style="229" hidden="1" customWidth="1"/>
    <col min="523" max="768" width="11.453125" style="229"/>
    <col min="769" max="769" width="2" style="229" customWidth="1"/>
    <col min="770" max="770" width="45.1796875" style="229" bestFit="1" customWidth="1"/>
    <col min="771" max="771" width="27.54296875" style="229" customWidth="1"/>
    <col min="772" max="778" width="0" style="229" hidden="1" customWidth="1"/>
    <col min="779" max="1024" width="11.453125" style="229"/>
    <col min="1025" max="1025" width="2" style="229" customWidth="1"/>
    <col min="1026" max="1026" width="45.1796875" style="229" bestFit="1" customWidth="1"/>
    <col min="1027" max="1027" width="27.54296875" style="229" customWidth="1"/>
    <col min="1028" max="1034" width="0" style="229" hidden="1" customWidth="1"/>
    <col min="1035" max="1280" width="11.453125" style="229"/>
    <col min="1281" max="1281" width="2" style="229" customWidth="1"/>
    <col min="1282" max="1282" width="45.1796875" style="229" bestFit="1" customWidth="1"/>
    <col min="1283" max="1283" width="27.54296875" style="229" customWidth="1"/>
    <col min="1284" max="1290" width="0" style="229" hidden="1" customWidth="1"/>
    <col min="1291" max="1536" width="11.453125" style="229"/>
    <col min="1537" max="1537" width="2" style="229" customWidth="1"/>
    <col min="1538" max="1538" width="45.1796875" style="229" bestFit="1" customWidth="1"/>
    <col min="1539" max="1539" width="27.54296875" style="229" customWidth="1"/>
    <col min="1540" max="1546" width="0" style="229" hidden="1" customWidth="1"/>
    <col min="1547" max="1792" width="11.453125" style="229"/>
    <col min="1793" max="1793" width="2" style="229" customWidth="1"/>
    <col min="1794" max="1794" width="45.1796875" style="229" bestFit="1" customWidth="1"/>
    <col min="1795" max="1795" width="27.54296875" style="229" customWidth="1"/>
    <col min="1796" max="1802" width="0" style="229" hidden="1" customWidth="1"/>
    <col min="1803" max="2048" width="11.453125" style="229"/>
    <col min="2049" max="2049" width="2" style="229" customWidth="1"/>
    <col min="2050" max="2050" width="45.1796875" style="229" bestFit="1" customWidth="1"/>
    <col min="2051" max="2051" width="27.54296875" style="229" customWidth="1"/>
    <col min="2052" max="2058" width="0" style="229" hidden="1" customWidth="1"/>
    <col min="2059" max="2304" width="11.453125" style="229"/>
    <col min="2305" max="2305" width="2" style="229" customWidth="1"/>
    <col min="2306" max="2306" width="45.1796875" style="229" bestFit="1" customWidth="1"/>
    <col min="2307" max="2307" width="27.54296875" style="229" customWidth="1"/>
    <col min="2308" max="2314" width="0" style="229" hidden="1" customWidth="1"/>
    <col min="2315" max="2560" width="11.453125" style="229"/>
    <col min="2561" max="2561" width="2" style="229" customWidth="1"/>
    <col min="2562" max="2562" width="45.1796875" style="229" bestFit="1" customWidth="1"/>
    <col min="2563" max="2563" width="27.54296875" style="229" customWidth="1"/>
    <col min="2564" max="2570" width="0" style="229" hidden="1" customWidth="1"/>
    <col min="2571" max="2816" width="11.453125" style="229"/>
    <col min="2817" max="2817" width="2" style="229" customWidth="1"/>
    <col min="2818" max="2818" width="45.1796875" style="229" bestFit="1" customWidth="1"/>
    <col min="2819" max="2819" width="27.54296875" style="229" customWidth="1"/>
    <col min="2820" max="2826" width="0" style="229" hidden="1" customWidth="1"/>
    <col min="2827" max="3072" width="11.453125" style="229"/>
    <col min="3073" max="3073" width="2" style="229" customWidth="1"/>
    <col min="3074" max="3074" width="45.1796875" style="229" bestFit="1" customWidth="1"/>
    <col min="3075" max="3075" width="27.54296875" style="229" customWidth="1"/>
    <col min="3076" max="3082" width="0" style="229" hidden="1" customWidth="1"/>
    <col min="3083" max="3328" width="11.453125" style="229"/>
    <col min="3329" max="3329" width="2" style="229" customWidth="1"/>
    <col min="3330" max="3330" width="45.1796875" style="229" bestFit="1" customWidth="1"/>
    <col min="3331" max="3331" width="27.54296875" style="229" customWidth="1"/>
    <col min="3332" max="3338" width="0" style="229" hidden="1" customWidth="1"/>
    <col min="3339" max="3584" width="11.453125" style="229"/>
    <col min="3585" max="3585" width="2" style="229" customWidth="1"/>
    <col min="3586" max="3586" width="45.1796875" style="229" bestFit="1" customWidth="1"/>
    <col min="3587" max="3587" width="27.54296875" style="229" customWidth="1"/>
    <col min="3588" max="3594" width="0" style="229" hidden="1" customWidth="1"/>
    <col min="3595" max="3840" width="11.453125" style="229"/>
    <col min="3841" max="3841" width="2" style="229" customWidth="1"/>
    <col min="3842" max="3842" width="45.1796875" style="229" bestFit="1" customWidth="1"/>
    <col min="3843" max="3843" width="27.54296875" style="229" customWidth="1"/>
    <col min="3844" max="3850" width="0" style="229" hidden="1" customWidth="1"/>
    <col min="3851" max="4096" width="11.453125" style="229"/>
    <col min="4097" max="4097" width="2" style="229" customWidth="1"/>
    <col min="4098" max="4098" width="45.1796875" style="229" bestFit="1" customWidth="1"/>
    <col min="4099" max="4099" width="27.54296875" style="229" customWidth="1"/>
    <col min="4100" max="4106" width="0" style="229" hidden="1" customWidth="1"/>
    <col min="4107" max="4352" width="11.453125" style="229"/>
    <col min="4353" max="4353" width="2" style="229" customWidth="1"/>
    <col min="4354" max="4354" width="45.1796875" style="229" bestFit="1" customWidth="1"/>
    <col min="4355" max="4355" width="27.54296875" style="229" customWidth="1"/>
    <col min="4356" max="4362" width="0" style="229" hidden="1" customWidth="1"/>
    <col min="4363" max="4608" width="11.453125" style="229"/>
    <col min="4609" max="4609" width="2" style="229" customWidth="1"/>
    <col min="4610" max="4610" width="45.1796875" style="229" bestFit="1" customWidth="1"/>
    <col min="4611" max="4611" width="27.54296875" style="229" customWidth="1"/>
    <col min="4612" max="4618" width="0" style="229" hidden="1" customWidth="1"/>
    <col min="4619" max="4864" width="11.453125" style="229"/>
    <col min="4865" max="4865" width="2" style="229" customWidth="1"/>
    <col min="4866" max="4866" width="45.1796875" style="229" bestFit="1" customWidth="1"/>
    <col min="4867" max="4867" width="27.54296875" style="229" customWidth="1"/>
    <col min="4868" max="4874" width="0" style="229" hidden="1" customWidth="1"/>
    <col min="4875" max="5120" width="11.453125" style="229"/>
    <col min="5121" max="5121" width="2" style="229" customWidth="1"/>
    <col min="5122" max="5122" width="45.1796875" style="229" bestFit="1" customWidth="1"/>
    <col min="5123" max="5123" width="27.54296875" style="229" customWidth="1"/>
    <col min="5124" max="5130" width="0" style="229" hidden="1" customWidth="1"/>
    <col min="5131" max="5376" width="11.453125" style="229"/>
    <col min="5377" max="5377" width="2" style="229" customWidth="1"/>
    <col min="5378" max="5378" width="45.1796875" style="229" bestFit="1" customWidth="1"/>
    <col min="5379" max="5379" width="27.54296875" style="229" customWidth="1"/>
    <col min="5380" max="5386" width="0" style="229" hidden="1" customWidth="1"/>
    <col min="5387" max="5632" width="11.453125" style="229"/>
    <col min="5633" max="5633" width="2" style="229" customWidth="1"/>
    <col min="5634" max="5634" width="45.1796875" style="229" bestFit="1" customWidth="1"/>
    <col min="5635" max="5635" width="27.54296875" style="229" customWidth="1"/>
    <col min="5636" max="5642" width="0" style="229" hidden="1" customWidth="1"/>
    <col min="5643" max="5888" width="11.453125" style="229"/>
    <col min="5889" max="5889" width="2" style="229" customWidth="1"/>
    <col min="5890" max="5890" width="45.1796875" style="229" bestFit="1" customWidth="1"/>
    <col min="5891" max="5891" width="27.54296875" style="229" customWidth="1"/>
    <col min="5892" max="5898" width="0" style="229" hidden="1" customWidth="1"/>
    <col min="5899" max="6144" width="11.453125" style="229"/>
    <col min="6145" max="6145" width="2" style="229" customWidth="1"/>
    <col min="6146" max="6146" width="45.1796875" style="229" bestFit="1" customWidth="1"/>
    <col min="6147" max="6147" width="27.54296875" style="229" customWidth="1"/>
    <col min="6148" max="6154" width="0" style="229" hidden="1" customWidth="1"/>
    <col min="6155" max="6400" width="11.453125" style="229"/>
    <col min="6401" max="6401" width="2" style="229" customWidth="1"/>
    <col min="6402" max="6402" width="45.1796875" style="229" bestFit="1" customWidth="1"/>
    <col min="6403" max="6403" width="27.54296875" style="229" customWidth="1"/>
    <col min="6404" max="6410" width="0" style="229" hidden="1" customWidth="1"/>
    <col min="6411" max="6656" width="11.453125" style="229"/>
    <col min="6657" max="6657" width="2" style="229" customWidth="1"/>
    <col min="6658" max="6658" width="45.1796875" style="229" bestFit="1" customWidth="1"/>
    <col min="6659" max="6659" width="27.54296875" style="229" customWidth="1"/>
    <col min="6660" max="6666" width="0" style="229" hidden="1" customWidth="1"/>
    <col min="6667" max="6912" width="11.453125" style="229"/>
    <col min="6913" max="6913" width="2" style="229" customWidth="1"/>
    <col min="6914" max="6914" width="45.1796875" style="229" bestFit="1" customWidth="1"/>
    <col min="6915" max="6915" width="27.54296875" style="229" customWidth="1"/>
    <col min="6916" max="6922" width="0" style="229" hidden="1" customWidth="1"/>
    <col min="6923" max="7168" width="11.453125" style="229"/>
    <col min="7169" max="7169" width="2" style="229" customWidth="1"/>
    <col min="7170" max="7170" width="45.1796875" style="229" bestFit="1" customWidth="1"/>
    <col min="7171" max="7171" width="27.54296875" style="229" customWidth="1"/>
    <col min="7172" max="7178" width="0" style="229" hidden="1" customWidth="1"/>
    <col min="7179" max="7424" width="11.453125" style="229"/>
    <col min="7425" max="7425" width="2" style="229" customWidth="1"/>
    <col min="7426" max="7426" width="45.1796875" style="229" bestFit="1" customWidth="1"/>
    <col min="7427" max="7427" width="27.54296875" style="229" customWidth="1"/>
    <col min="7428" max="7434" width="0" style="229" hidden="1" customWidth="1"/>
    <col min="7435" max="7680" width="11.453125" style="229"/>
    <col min="7681" max="7681" width="2" style="229" customWidth="1"/>
    <col min="7682" max="7682" width="45.1796875" style="229" bestFit="1" customWidth="1"/>
    <col min="7683" max="7683" width="27.54296875" style="229" customWidth="1"/>
    <col min="7684" max="7690" width="0" style="229" hidden="1" customWidth="1"/>
    <col min="7691" max="7936" width="11.453125" style="229"/>
    <col min="7937" max="7937" width="2" style="229" customWidth="1"/>
    <col min="7938" max="7938" width="45.1796875" style="229" bestFit="1" customWidth="1"/>
    <col min="7939" max="7939" width="27.54296875" style="229" customWidth="1"/>
    <col min="7940" max="7946" width="0" style="229" hidden="1" customWidth="1"/>
    <col min="7947" max="8192" width="11.453125" style="229"/>
    <col min="8193" max="8193" width="2" style="229" customWidth="1"/>
    <col min="8194" max="8194" width="45.1796875" style="229" bestFit="1" customWidth="1"/>
    <col min="8195" max="8195" width="27.54296875" style="229" customWidth="1"/>
    <col min="8196" max="8202" width="0" style="229" hidden="1" customWidth="1"/>
    <col min="8203" max="8448" width="11.453125" style="229"/>
    <col min="8449" max="8449" width="2" style="229" customWidth="1"/>
    <col min="8450" max="8450" width="45.1796875" style="229" bestFit="1" customWidth="1"/>
    <col min="8451" max="8451" width="27.54296875" style="229" customWidth="1"/>
    <col min="8452" max="8458" width="0" style="229" hidden="1" customWidth="1"/>
    <col min="8459" max="8704" width="11.453125" style="229"/>
    <col min="8705" max="8705" width="2" style="229" customWidth="1"/>
    <col min="8706" max="8706" width="45.1796875" style="229" bestFit="1" customWidth="1"/>
    <col min="8707" max="8707" width="27.54296875" style="229" customWidth="1"/>
    <col min="8708" max="8714" width="0" style="229" hidden="1" customWidth="1"/>
    <col min="8715" max="8960" width="11.453125" style="229"/>
    <col min="8961" max="8961" width="2" style="229" customWidth="1"/>
    <col min="8962" max="8962" width="45.1796875" style="229" bestFit="1" customWidth="1"/>
    <col min="8963" max="8963" width="27.54296875" style="229" customWidth="1"/>
    <col min="8964" max="8970" width="0" style="229" hidden="1" customWidth="1"/>
    <col min="8971" max="9216" width="11.453125" style="229"/>
    <col min="9217" max="9217" width="2" style="229" customWidth="1"/>
    <col min="9218" max="9218" width="45.1796875" style="229" bestFit="1" customWidth="1"/>
    <col min="9219" max="9219" width="27.54296875" style="229" customWidth="1"/>
    <col min="9220" max="9226" width="0" style="229" hidden="1" customWidth="1"/>
    <col min="9227" max="9472" width="11.453125" style="229"/>
    <col min="9473" max="9473" width="2" style="229" customWidth="1"/>
    <col min="9474" max="9474" width="45.1796875" style="229" bestFit="1" customWidth="1"/>
    <col min="9475" max="9475" width="27.54296875" style="229" customWidth="1"/>
    <col min="9476" max="9482" width="0" style="229" hidden="1" customWidth="1"/>
    <col min="9483" max="9728" width="11.453125" style="229"/>
    <col min="9729" max="9729" width="2" style="229" customWidth="1"/>
    <col min="9730" max="9730" width="45.1796875" style="229" bestFit="1" customWidth="1"/>
    <col min="9731" max="9731" width="27.54296875" style="229" customWidth="1"/>
    <col min="9732" max="9738" width="0" style="229" hidden="1" customWidth="1"/>
    <col min="9739" max="9984" width="11.453125" style="229"/>
    <col min="9985" max="9985" width="2" style="229" customWidth="1"/>
    <col min="9986" max="9986" width="45.1796875" style="229" bestFit="1" customWidth="1"/>
    <col min="9987" max="9987" width="27.54296875" style="229" customWidth="1"/>
    <col min="9988" max="9994" width="0" style="229" hidden="1" customWidth="1"/>
    <col min="9995" max="10240" width="11.453125" style="229"/>
    <col min="10241" max="10241" width="2" style="229" customWidth="1"/>
    <col min="10242" max="10242" width="45.1796875" style="229" bestFit="1" customWidth="1"/>
    <col min="10243" max="10243" width="27.54296875" style="229" customWidth="1"/>
    <col min="10244" max="10250" width="0" style="229" hidden="1" customWidth="1"/>
    <col min="10251" max="10496" width="11.453125" style="229"/>
    <col min="10497" max="10497" width="2" style="229" customWidth="1"/>
    <col min="10498" max="10498" width="45.1796875" style="229" bestFit="1" customWidth="1"/>
    <col min="10499" max="10499" width="27.54296875" style="229" customWidth="1"/>
    <col min="10500" max="10506" width="0" style="229" hidden="1" customWidth="1"/>
    <col min="10507" max="10752" width="11.453125" style="229"/>
    <col min="10753" max="10753" width="2" style="229" customWidth="1"/>
    <col min="10754" max="10754" width="45.1796875" style="229" bestFit="1" customWidth="1"/>
    <col min="10755" max="10755" width="27.54296875" style="229" customWidth="1"/>
    <col min="10756" max="10762" width="0" style="229" hidden="1" customWidth="1"/>
    <col min="10763" max="11008" width="11.453125" style="229"/>
    <col min="11009" max="11009" width="2" style="229" customWidth="1"/>
    <col min="11010" max="11010" width="45.1796875" style="229" bestFit="1" customWidth="1"/>
    <col min="11011" max="11011" width="27.54296875" style="229" customWidth="1"/>
    <col min="11012" max="11018" width="0" style="229" hidden="1" customWidth="1"/>
    <col min="11019" max="11264" width="11.453125" style="229"/>
    <col min="11265" max="11265" width="2" style="229" customWidth="1"/>
    <col min="11266" max="11266" width="45.1796875" style="229" bestFit="1" customWidth="1"/>
    <col min="11267" max="11267" width="27.54296875" style="229" customWidth="1"/>
    <col min="11268" max="11274" width="0" style="229" hidden="1" customWidth="1"/>
    <col min="11275" max="11520" width="11.453125" style="229"/>
    <col min="11521" max="11521" width="2" style="229" customWidth="1"/>
    <col min="11522" max="11522" width="45.1796875" style="229" bestFit="1" customWidth="1"/>
    <col min="11523" max="11523" width="27.54296875" style="229" customWidth="1"/>
    <col min="11524" max="11530" width="0" style="229" hidden="1" customWidth="1"/>
    <col min="11531" max="11776" width="11.453125" style="229"/>
    <col min="11777" max="11777" width="2" style="229" customWidth="1"/>
    <col min="11778" max="11778" width="45.1796875" style="229" bestFit="1" customWidth="1"/>
    <col min="11779" max="11779" width="27.54296875" style="229" customWidth="1"/>
    <col min="11780" max="11786" width="0" style="229" hidden="1" customWidth="1"/>
    <col min="11787" max="12032" width="11.453125" style="229"/>
    <col min="12033" max="12033" width="2" style="229" customWidth="1"/>
    <col min="12034" max="12034" width="45.1796875" style="229" bestFit="1" customWidth="1"/>
    <col min="12035" max="12035" width="27.54296875" style="229" customWidth="1"/>
    <col min="12036" max="12042" width="0" style="229" hidden="1" customWidth="1"/>
    <col min="12043" max="12288" width="11.453125" style="229"/>
    <col min="12289" max="12289" width="2" style="229" customWidth="1"/>
    <col min="12290" max="12290" width="45.1796875" style="229" bestFit="1" customWidth="1"/>
    <col min="12291" max="12291" width="27.54296875" style="229" customWidth="1"/>
    <col min="12292" max="12298" width="0" style="229" hidden="1" customWidth="1"/>
    <col min="12299" max="12544" width="11.453125" style="229"/>
    <col min="12545" max="12545" width="2" style="229" customWidth="1"/>
    <col min="12546" max="12546" width="45.1796875" style="229" bestFit="1" customWidth="1"/>
    <col min="12547" max="12547" width="27.54296875" style="229" customWidth="1"/>
    <col min="12548" max="12554" width="0" style="229" hidden="1" customWidth="1"/>
    <col min="12555" max="12800" width="11.453125" style="229"/>
    <col min="12801" max="12801" width="2" style="229" customWidth="1"/>
    <col min="12802" max="12802" width="45.1796875" style="229" bestFit="1" customWidth="1"/>
    <col min="12803" max="12803" width="27.54296875" style="229" customWidth="1"/>
    <col min="12804" max="12810" width="0" style="229" hidden="1" customWidth="1"/>
    <col min="12811" max="13056" width="11.453125" style="229"/>
    <col min="13057" max="13057" width="2" style="229" customWidth="1"/>
    <col min="13058" max="13058" width="45.1796875" style="229" bestFit="1" customWidth="1"/>
    <col min="13059" max="13059" width="27.54296875" style="229" customWidth="1"/>
    <col min="13060" max="13066" width="0" style="229" hidden="1" customWidth="1"/>
    <col min="13067" max="13312" width="11.453125" style="229"/>
    <col min="13313" max="13313" width="2" style="229" customWidth="1"/>
    <col min="13314" max="13314" width="45.1796875" style="229" bestFit="1" customWidth="1"/>
    <col min="13315" max="13315" width="27.54296875" style="229" customWidth="1"/>
    <col min="13316" max="13322" width="0" style="229" hidden="1" customWidth="1"/>
    <col min="13323" max="13568" width="11.453125" style="229"/>
    <col min="13569" max="13569" width="2" style="229" customWidth="1"/>
    <col min="13570" max="13570" width="45.1796875" style="229" bestFit="1" customWidth="1"/>
    <col min="13571" max="13571" width="27.54296875" style="229" customWidth="1"/>
    <col min="13572" max="13578" width="0" style="229" hidden="1" customWidth="1"/>
    <col min="13579" max="13824" width="11.453125" style="229"/>
    <col min="13825" max="13825" width="2" style="229" customWidth="1"/>
    <col min="13826" max="13826" width="45.1796875" style="229" bestFit="1" customWidth="1"/>
    <col min="13827" max="13827" width="27.54296875" style="229" customWidth="1"/>
    <col min="13828" max="13834" width="0" style="229" hidden="1" customWidth="1"/>
    <col min="13835" max="14080" width="11.453125" style="229"/>
    <col min="14081" max="14081" width="2" style="229" customWidth="1"/>
    <col min="14082" max="14082" width="45.1796875" style="229" bestFit="1" customWidth="1"/>
    <col min="14083" max="14083" width="27.54296875" style="229" customWidth="1"/>
    <col min="14084" max="14090" width="0" style="229" hidden="1" customWidth="1"/>
    <col min="14091" max="14336" width="11.453125" style="229"/>
    <col min="14337" max="14337" width="2" style="229" customWidth="1"/>
    <col min="14338" max="14338" width="45.1796875" style="229" bestFit="1" customWidth="1"/>
    <col min="14339" max="14339" width="27.54296875" style="229" customWidth="1"/>
    <col min="14340" max="14346" width="0" style="229" hidden="1" customWidth="1"/>
    <col min="14347" max="14592" width="11.453125" style="229"/>
    <col min="14593" max="14593" width="2" style="229" customWidth="1"/>
    <col min="14594" max="14594" width="45.1796875" style="229" bestFit="1" customWidth="1"/>
    <col min="14595" max="14595" width="27.54296875" style="229" customWidth="1"/>
    <col min="14596" max="14602" width="0" style="229" hidden="1" customWidth="1"/>
    <col min="14603" max="14848" width="11.453125" style="229"/>
    <col min="14849" max="14849" width="2" style="229" customWidth="1"/>
    <col min="14850" max="14850" width="45.1796875" style="229" bestFit="1" customWidth="1"/>
    <col min="14851" max="14851" width="27.54296875" style="229" customWidth="1"/>
    <col min="14852" max="14858" width="0" style="229" hidden="1" customWidth="1"/>
    <col min="14859" max="15104" width="11.453125" style="229"/>
    <col min="15105" max="15105" width="2" style="229" customWidth="1"/>
    <col min="15106" max="15106" width="45.1796875" style="229" bestFit="1" customWidth="1"/>
    <col min="15107" max="15107" width="27.54296875" style="229" customWidth="1"/>
    <col min="15108" max="15114" width="0" style="229" hidden="1" customWidth="1"/>
    <col min="15115" max="15360" width="11.453125" style="229"/>
    <col min="15361" max="15361" width="2" style="229" customWidth="1"/>
    <col min="15362" max="15362" width="45.1796875" style="229" bestFit="1" customWidth="1"/>
    <col min="15363" max="15363" width="27.54296875" style="229" customWidth="1"/>
    <col min="15364" max="15370" width="0" style="229" hidden="1" customWidth="1"/>
    <col min="15371" max="15616" width="11.453125" style="229"/>
    <col min="15617" max="15617" width="2" style="229" customWidth="1"/>
    <col min="15618" max="15618" width="45.1796875" style="229" bestFit="1" customWidth="1"/>
    <col min="15619" max="15619" width="27.54296875" style="229" customWidth="1"/>
    <col min="15620" max="15626" width="0" style="229" hidden="1" customWidth="1"/>
    <col min="15627" max="15872" width="11.453125" style="229"/>
    <col min="15873" max="15873" width="2" style="229" customWidth="1"/>
    <col min="15874" max="15874" width="45.1796875" style="229" bestFit="1" customWidth="1"/>
    <col min="15875" max="15875" width="27.54296875" style="229" customWidth="1"/>
    <col min="15876" max="15882" width="0" style="229" hidden="1" customWidth="1"/>
    <col min="15883" max="16128" width="11.453125" style="229"/>
    <col min="16129" max="16129" width="2" style="229" customWidth="1"/>
    <col min="16130" max="16130" width="45.1796875" style="229" bestFit="1" customWidth="1"/>
    <col min="16131" max="16131" width="27.54296875" style="229" customWidth="1"/>
    <col min="16132" max="16138" width="0" style="229" hidden="1" customWidth="1"/>
    <col min="16139" max="16384" width="11.453125" style="229"/>
  </cols>
  <sheetData>
    <row r="1" spans="1:23" ht="15.5">
      <c r="B1" s="230" t="s">
        <v>7</v>
      </c>
      <c r="C1" s="231"/>
    </row>
    <row r="2" spans="1:23" ht="15.5">
      <c r="C2" s="232" t="s">
        <v>350</v>
      </c>
    </row>
    <row r="3" spans="1:23" ht="16" thickBot="1">
      <c r="B3" s="233"/>
    </row>
    <row r="4" spans="1:23" ht="16" thickTop="1">
      <c r="A4" s="85"/>
      <c r="B4" s="339" t="s">
        <v>351</v>
      </c>
      <c r="C4" s="341" t="s">
        <v>352</v>
      </c>
      <c r="D4" s="234"/>
      <c r="E4" s="234"/>
      <c r="F4" s="234"/>
      <c r="G4" s="234"/>
      <c r="H4" s="234"/>
      <c r="I4" s="234"/>
      <c r="J4" s="234"/>
    </row>
    <row r="5" spans="1:23" ht="13.5" thickBot="1">
      <c r="B5" s="340"/>
      <c r="C5" s="342"/>
      <c r="D5" s="211">
        <v>45654</v>
      </c>
      <c r="E5" s="211">
        <v>45658</v>
      </c>
      <c r="F5" s="211">
        <v>45689</v>
      </c>
      <c r="G5" s="211">
        <v>45717</v>
      </c>
      <c r="H5" s="211">
        <v>45748</v>
      </c>
      <c r="I5" s="211">
        <v>45778</v>
      </c>
      <c r="J5" s="211">
        <v>45809</v>
      </c>
      <c r="K5" s="211">
        <v>46174</v>
      </c>
      <c r="L5" s="211">
        <v>46204</v>
      </c>
      <c r="M5" s="211">
        <v>46235</v>
      </c>
      <c r="N5" s="211">
        <v>46266</v>
      </c>
      <c r="O5" s="211">
        <v>46296</v>
      </c>
      <c r="P5" s="211">
        <v>46327</v>
      </c>
      <c r="Q5" s="211">
        <v>46357</v>
      </c>
      <c r="R5" s="211">
        <v>46388</v>
      </c>
      <c r="S5" s="211">
        <v>46419</v>
      </c>
      <c r="T5" s="211">
        <v>46447</v>
      </c>
      <c r="U5" s="211">
        <v>46478</v>
      </c>
      <c r="V5" s="211">
        <v>46508</v>
      </c>
      <c r="W5" s="211">
        <v>46539</v>
      </c>
    </row>
    <row r="6" spans="1:23" ht="13.5" thickTop="1">
      <c r="B6" s="235" t="s">
        <v>353</v>
      </c>
      <c r="C6" s="236" t="s">
        <v>354</v>
      </c>
      <c r="D6" s="237">
        <v>30</v>
      </c>
      <c r="E6" s="237">
        <v>30</v>
      </c>
      <c r="F6" s="237">
        <v>28</v>
      </c>
      <c r="G6" s="237">
        <v>28</v>
      </c>
      <c r="H6" s="237">
        <v>30</v>
      </c>
      <c r="I6" s="237">
        <v>30</v>
      </c>
      <c r="J6" s="237">
        <v>30</v>
      </c>
      <c r="K6" s="214">
        <v>30</v>
      </c>
      <c r="L6" s="214">
        <v>29</v>
      </c>
      <c r="M6" s="214">
        <v>28</v>
      </c>
      <c r="N6" s="214">
        <v>30</v>
      </c>
      <c r="O6" s="214">
        <v>30</v>
      </c>
      <c r="P6" s="214">
        <v>30</v>
      </c>
      <c r="Q6" s="214">
        <v>30</v>
      </c>
      <c r="R6" s="214">
        <v>29</v>
      </c>
      <c r="S6" s="214">
        <v>26</v>
      </c>
      <c r="T6" s="214">
        <v>30</v>
      </c>
      <c r="U6" s="214">
        <v>30</v>
      </c>
      <c r="V6" s="214">
        <v>28</v>
      </c>
      <c r="W6" s="259">
        <v>30</v>
      </c>
    </row>
    <row r="7" spans="1:23" ht="13.5" thickBot="1">
      <c r="B7" s="238" t="s">
        <v>355</v>
      </c>
      <c r="C7" s="239" t="s">
        <v>356</v>
      </c>
      <c r="D7" s="217" t="s">
        <v>395</v>
      </c>
      <c r="E7" s="217" t="s">
        <v>396</v>
      </c>
      <c r="F7" s="217" t="s">
        <v>397</v>
      </c>
      <c r="G7" s="217" t="s">
        <v>398</v>
      </c>
      <c r="H7" s="217" t="s">
        <v>399</v>
      </c>
      <c r="I7" s="217" t="s">
        <v>400</v>
      </c>
      <c r="J7" s="217" t="s">
        <v>401</v>
      </c>
      <c r="K7" s="217" t="s">
        <v>402</v>
      </c>
      <c r="L7" s="217" t="s">
        <v>358</v>
      </c>
      <c r="M7" s="217" t="s">
        <v>359</v>
      </c>
      <c r="N7" s="217" t="s">
        <v>403</v>
      </c>
      <c r="O7" s="217" t="s">
        <v>404</v>
      </c>
      <c r="P7" s="217" t="s">
        <v>405</v>
      </c>
      <c r="Q7" s="217" t="s">
        <v>406</v>
      </c>
      <c r="R7" s="217" t="s">
        <v>407</v>
      </c>
      <c r="S7" s="217" t="s">
        <v>408</v>
      </c>
      <c r="T7" s="217" t="s">
        <v>409</v>
      </c>
      <c r="U7" s="217" t="s">
        <v>410</v>
      </c>
      <c r="V7" s="217" t="s">
        <v>411</v>
      </c>
      <c r="W7" s="260" t="s">
        <v>484</v>
      </c>
    </row>
    <row r="8" spans="1:23" ht="13.5" thickTop="1">
      <c r="B8" s="235" t="s">
        <v>360</v>
      </c>
      <c r="C8" s="236" t="s">
        <v>361</v>
      </c>
      <c r="D8" s="237">
        <v>13</v>
      </c>
      <c r="E8" s="237">
        <v>14</v>
      </c>
      <c r="F8" s="237">
        <v>14</v>
      </c>
      <c r="G8" s="237">
        <v>14</v>
      </c>
      <c r="H8" s="237">
        <v>14</v>
      </c>
      <c r="I8" s="237">
        <v>14</v>
      </c>
      <c r="J8" s="237">
        <v>13</v>
      </c>
      <c r="K8" s="214">
        <v>12</v>
      </c>
      <c r="L8" s="214">
        <v>14</v>
      </c>
      <c r="M8" s="214">
        <v>13</v>
      </c>
      <c r="N8" s="214">
        <v>14</v>
      </c>
      <c r="O8" s="214">
        <v>14</v>
      </c>
      <c r="P8" s="214">
        <v>13</v>
      </c>
      <c r="Q8" s="214">
        <v>14</v>
      </c>
      <c r="R8" s="214">
        <v>13</v>
      </c>
      <c r="S8" s="214">
        <v>12</v>
      </c>
      <c r="T8" s="214">
        <v>12</v>
      </c>
      <c r="U8" s="214">
        <v>14</v>
      </c>
      <c r="V8" s="214">
        <v>14</v>
      </c>
      <c r="W8" s="259">
        <v>14</v>
      </c>
    </row>
    <row r="9" spans="1:23" ht="13.5" thickBot="1">
      <c r="B9" s="238" t="s">
        <v>362</v>
      </c>
      <c r="C9" s="239" t="s">
        <v>363</v>
      </c>
      <c r="D9" s="217" t="s">
        <v>395</v>
      </c>
      <c r="E9" s="217" t="str">
        <f t="shared" ref="E9:J9" si="0">+E7</f>
        <v>(Dec/24)</v>
      </c>
      <c r="F9" s="217" t="str">
        <f t="shared" si="0"/>
        <v>(Jan/25)</v>
      </c>
      <c r="G9" s="217" t="str">
        <f t="shared" si="0"/>
        <v>(Feb/25)</v>
      </c>
      <c r="H9" s="217" t="str">
        <f t="shared" si="0"/>
        <v>(Mar/25)</v>
      </c>
      <c r="I9" s="217" t="str">
        <f t="shared" si="0"/>
        <v>(Apr/25)</v>
      </c>
      <c r="J9" s="217" t="str">
        <f t="shared" si="0"/>
        <v>(May/25)</v>
      </c>
      <c r="K9" s="217" t="s">
        <v>402</v>
      </c>
      <c r="L9" s="217" t="s">
        <v>358</v>
      </c>
      <c r="M9" s="217" t="s">
        <v>359</v>
      </c>
      <c r="N9" s="217" t="s">
        <v>403</v>
      </c>
      <c r="O9" s="217" t="s">
        <v>404</v>
      </c>
      <c r="P9" s="217" t="s">
        <v>405</v>
      </c>
      <c r="Q9" s="217" t="s">
        <v>406</v>
      </c>
      <c r="R9" s="217" t="s">
        <v>407</v>
      </c>
      <c r="S9" s="217" t="s">
        <v>408</v>
      </c>
      <c r="T9" s="217" t="s">
        <v>409</v>
      </c>
      <c r="U9" s="217" t="s">
        <v>410</v>
      </c>
      <c r="V9" s="217" t="s">
        <v>411</v>
      </c>
      <c r="W9" s="260" t="s">
        <v>484</v>
      </c>
    </row>
    <row r="10" spans="1:23" ht="40" thickTop="1" thickBot="1">
      <c r="B10" s="240" t="s">
        <v>364</v>
      </c>
      <c r="C10" s="241" t="s">
        <v>365</v>
      </c>
      <c r="D10" s="219" t="s">
        <v>412</v>
      </c>
      <c r="E10" s="219" t="s">
        <v>413</v>
      </c>
      <c r="F10" s="219" t="s">
        <v>414</v>
      </c>
      <c r="G10" s="219" t="s">
        <v>415</v>
      </c>
      <c r="H10" s="219" t="s">
        <v>416</v>
      </c>
      <c r="I10" s="219" t="s">
        <v>417</v>
      </c>
      <c r="J10" s="219" t="s">
        <v>418</v>
      </c>
      <c r="K10" s="219" t="s">
        <v>366</v>
      </c>
      <c r="L10" s="219" t="s">
        <v>367</v>
      </c>
      <c r="M10" s="219" t="s">
        <v>368</v>
      </c>
      <c r="N10" s="219" t="s">
        <v>419</v>
      </c>
      <c r="O10" s="219" t="s">
        <v>420</v>
      </c>
      <c r="P10" s="219" t="s">
        <v>421</v>
      </c>
      <c r="Q10" s="219" t="s">
        <v>422</v>
      </c>
      <c r="R10" s="219" t="s">
        <v>423</v>
      </c>
      <c r="S10" s="219" t="s">
        <v>424</v>
      </c>
      <c r="T10" s="219" t="s">
        <v>425</v>
      </c>
      <c r="U10" s="219" t="s">
        <v>426</v>
      </c>
      <c r="V10" s="219" t="s">
        <v>427</v>
      </c>
      <c r="W10" s="343" t="s">
        <v>485</v>
      </c>
    </row>
    <row r="11" spans="1:23" ht="40" thickTop="1" thickBot="1">
      <c r="B11" s="242" t="s">
        <v>369</v>
      </c>
      <c r="C11" s="243" t="s">
        <v>428</v>
      </c>
      <c r="D11" s="219" t="s">
        <v>429</v>
      </c>
      <c r="E11" s="219" t="s">
        <v>430</v>
      </c>
      <c r="F11" s="219" t="s">
        <v>431</v>
      </c>
      <c r="G11" s="219" t="s">
        <v>432</v>
      </c>
      <c r="H11" s="219" t="s">
        <v>433</v>
      </c>
      <c r="I11" s="219" t="s">
        <v>434</v>
      </c>
      <c r="J11" s="219" t="s">
        <v>435</v>
      </c>
      <c r="K11" s="219" t="s">
        <v>371</v>
      </c>
      <c r="L11" s="219" t="s">
        <v>372</v>
      </c>
      <c r="M11" s="219" t="s">
        <v>373</v>
      </c>
      <c r="N11" s="219" t="s">
        <v>436</v>
      </c>
      <c r="O11" s="219" t="s">
        <v>437</v>
      </c>
      <c r="P11" s="219" t="s">
        <v>438</v>
      </c>
      <c r="Q11" s="219" t="s">
        <v>439</v>
      </c>
      <c r="R11" s="219" t="s">
        <v>440</v>
      </c>
      <c r="S11" s="219" t="s">
        <v>441</v>
      </c>
      <c r="T11" s="219" t="s">
        <v>442</v>
      </c>
      <c r="U11" s="219" t="s">
        <v>443</v>
      </c>
      <c r="V11" s="219" t="s">
        <v>444</v>
      </c>
      <c r="W11" s="343" t="s">
        <v>486</v>
      </c>
    </row>
    <row r="12" spans="1:23" ht="40" thickTop="1" thickBot="1">
      <c r="B12" s="235" t="s">
        <v>374</v>
      </c>
      <c r="C12" s="236" t="s">
        <v>375</v>
      </c>
      <c r="D12" s="219" t="s">
        <v>445</v>
      </c>
      <c r="E12" s="219" t="s">
        <v>446</v>
      </c>
      <c r="F12" s="219" t="s">
        <v>447</v>
      </c>
      <c r="G12" s="219" t="s">
        <v>448</v>
      </c>
      <c r="H12" s="219" t="s">
        <v>449</v>
      </c>
      <c r="I12" s="219" t="s">
        <v>450</v>
      </c>
      <c r="J12" s="219" t="s">
        <v>451</v>
      </c>
      <c r="K12" s="219" t="s">
        <v>376</v>
      </c>
      <c r="L12" s="219" t="s">
        <v>377</v>
      </c>
      <c r="M12" s="219" t="s">
        <v>378</v>
      </c>
      <c r="N12" s="219" t="s">
        <v>452</v>
      </c>
      <c r="O12" s="219" t="s">
        <v>453</v>
      </c>
      <c r="P12" s="219" t="s">
        <v>454</v>
      </c>
      <c r="Q12" s="219" t="s">
        <v>455</v>
      </c>
      <c r="R12" s="219" t="s">
        <v>456</v>
      </c>
      <c r="S12" s="219" t="s">
        <v>457</v>
      </c>
      <c r="T12" s="219" t="s">
        <v>458</v>
      </c>
      <c r="U12" s="219" t="s">
        <v>459</v>
      </c>
      <c r="V12" s="219" t="s">
        <v>460</v>
      </c>
      <c r="W12" s="343" t="s">
        <v>487</v>
      </c>
    </row>
    <row r="13" spans="1:23" ht="40" thickTop="1" thickBot="1">
      <c r="B13" s="235" t="s">
        <v>379</v>
      </c>
      <c r="C13" s="236" t="s">
        <v>380</v>
      </c>
      <c r="D13" s="219" t="s">
        <v>461</v>
      </c>
      <c r="E13" s="219" t="s">
        <v>462</v>
      </c>
      <c r="F13" s="219" t="s">
        <v>463</v>
      </c>
      <c r="G13" s="219" t="s">
        <v>464</v>
      </c>
      <c r="H13" s="219" t="s">
        <v>465</v>
      </c>
      <c r="I13" s="219" t="s">
        <v>466</v>
      </c>
      <c r="J13" s="219" t="s">
        <v>467</v>
      </c>
      <c r="K13" s="244" t="s">
        <v>381</v>
      </c>
      <c r="L13" s="219" t="s">
        <v>382</v>
      </c>
      <c r="M13" s="219" t="s">
        <v>383</v>
      </c>
      <c r="N13" s="219" t="s">
        <v>468</v>
      </c>
      <c r="O13" s="219" t="s">
        <v>469</v>
      </c>
      <c r="P13" s="219" t="s">
        <v>470</v>
      </c>
      <c r="Q13" s="219" t="s">
        <v>471</v>
      </c>
      <c r="R13" s="219" t="s">
        <v>472</v>
      </c>
      <c r="S13" s="219" t="s">
        <v>473</v>
      </c>
      <c r="T13" s="219" t="s">
        <v>474</v>
      </c>
      <c r="U13" s="219" t="s">
        <v>475</v>
      </c>
      <c r="V13" s="219" t="s">
        <v>476</v>
      </c>
      <c r="W13" s="343" t="s">
        <v>488</v>
      </c>
    </row>
    <row r="14" spans="1:23" ht="40" thickTop="1" thickBot="1">
      <c r="B14" s="238" t="s">
        <v>384</v>
      </c>
      <c r="C14" s="239" t="s">
        <v>385</v>
      </c>
      <c r="D14" s="219"/>
      <c r="E14" s="219"/>
      <c r="F14" s="219"/>
      <c r="G14" s="219"/>
      <c r="H14" s="219"/>
      <c r="I14" s="219" t="s">
        <v>477</v>
      </c>
      <c r="J14" s="219"/>
      <c r="K14" s="245"/>
      <c r="L14" s="219" t="s">
        <v>386</v>
      </c>
      <c r="M14" s="219"/>
      <c r="N14" s="219"/>
      <c r="O14" s="219" t="s">
        <v>478</v>
      </c>
      <c r="P14" s="219"/>
      <c r="Q14" s="219"/>
      <c r="R14" s="219" t="s">
        <v>479</v>
      </c>
      <c r="S14" s="219"/>
      <c r="T14" s="219"/>
      <c r="U14" s="219" t="s">
        <v>480</v>
      </c>
      <c r="V14" s="219"/>
      <c r="W14" s="261"/>
    </row>
    <row r="15" spans="1:23" ht="26.5" thickTop="1">
      <c r="B15" s="246" t="s">
        <v>387</v>
      </c>
      <c r="C15" s="241" t="s">
        <v>388</v>
      </c>
      <c r="D15" s="247">
        <v>6</v>
      </c>
      <c r="E15" s="247">
        <v>7</v>
      </c>
      <c r="F15" s="247">
        <v>7</v>
      </c>
      <c r="G15" s="247">
        <v>7</v>
      </c>
      <c r="H15" s="247">
        <v>7</v>
      </c>
      <c r="I15" s="247">
        <v>7</v>
      </c>
      <c r="J15" s="247">
        <v>6</v>
      </c>
      <c r="K15" s="248">
        <v>5</v>
      </c>
      <c r="L15" s="223">
        <v>7</v>
      </c>
      <c r="M15" s="223">
        <v>7</v>
      </c>
      <c r="N15" s="223">
        <v>7</v>
      </c>
      <c r="O15" s="223">
        <v>7</v>
      </c>
      <c r="P15" s="223">
        <v>5</v>
      </c>
      <c r="Q15" s="223">
        <v>7</v>
      </c>
      <c r="R15" s="223">
        <v>7</v>
      </c>
      <c r="S15" s="223">
        <v>5</v>
      </c>
      <c r="T15" s="223">
        <v>5</v>
      </c>
      <c r="U15" s="223">
        <v>7</v>
      </c>
      <c r="V15" s="223">
        <v>7</v>
      </c>
      <c r="W15" s="262">
        <v>7</v>
      </c>
    </row>
    <row r="16" spans="1:23" ht="26.5" thickBot="1">
      <c r="B16" s="249" t="s">
        <v>389</v>
      </c>
      <c r="C16" s="250" t="s">
        <v>390</v>
      </c>
      <c r="D16" s="217" t="s">
        <v>395</v>
      </c>
      <c r="E16" s="217" t="str">
        <f t="shared" ref="E16:J16" si="1">+E7</f>
        <v>(Dec/24)</v>
      </c>
      <c r="F16" s="217" t="str">
        <f t="shared" si="1"/>
        <v>(Jan/25)</v>
      </c>
      <c r="G16" s="217" t="str">
        <f t="shared" si="1"/>
        <v>(Feb/25)</v>
      </c>
      <c r="H16" s="217" t="str">
        <f t="shared" si="1"/>
        <v>(Mar/25)</v>
      </c>
      <c r="I16" s="217" t="str">
        <f t="shared" si="1"/>
        <v>(Apr/25)</v>
      </c>
      <c r="J16" s="217" t="str">
        <f t="shared" si="1"/>
        <v>(May/25)</v>
      </c>
      <c r="K16" s="217" t="s">
        <v>402</v>
      </c>
      <c r="L16" s="217" t="s">
        <v>358</v>
      </c>
      <c r="M16" s="217" t="s">
        <v>359</v>
      </c>
      <c r="N16" s="217" t="s">
        <v>403</v>
      </c>
      <c r="O16" s="217" t="s">
        <v>404</v>
      </c>
      <c r="P16" s="217" t="s">
        <v>405</v>
      </c>
      <c r="Q16" s="217" t="s">
        <v>406</v>
      </c>
      <c r="R16" s="217" t="s">
        <v>407</v>
      </c>
      <c r="S16" s="217" t="s">
        <v>408</v>
      </c>
      <c r="T16" s="217" t="s">
        <v>409</v>
      </c>
      <c r="U16" s="217" t="s">
        <v>410</v>
      </c>
      <c r="V16" s="217" t="s">
        <v>411</v>
      </c>
      <c r="W16" s="260" t="s">
        <v>484</v>
      </c>
    </row>
    <row r="17" spans="2:23" ht="26.5" thickTop="1">
      <c r="B17" s="251" t="s">
        <v>391</v>
      </c>
      <c r="C17" s="252" t="s">
        <v>388</v>
      </c>
      <c r="D17" s="225">
        <v>30</v>
      </c>
      <c r="E17" s="225">
        <f t="shared" ref="E17:J18" si="2">+E6</f>
        <v>30</v>
      </c>
      <c r="F17" s="225">
        <f t="shared" si="2"/>
        <v>28</v>
      </c>
      <c r="G17" s="225">
        <f t="shared" si="2"/>
        <v>28</v>
      </c>
      <c r="H17" s="225">
        <f t="shared" si="2"/>
        <v>30</v>
      </c>
      <c r="I17" s="225">
        <f t="shared" si="2"/>
        <v>30</v>
      </c>
      <c r="J17" s="225">
        <f t="shared" si="2"/>
        <v>30</v>
      </c>
      <c r="K17" s="225">
        <v>30</v>
      </c>
      <c r="L17" s="225">
        <v>29</v>
      </c>
      <c r="M17" s="225">
        <v>28</v>
      </c>
      <c r="N17" s="225">
        <v>30</v>
      </c>
      <c r="O17" s="225">
        <v>30</v>
      </c>
      <c r="P17" s="225">
        <v>30</v>
      </c>
      <c r="Q17" s="225">
        <v>30</v>
      </c>
      <c r="R17" s="225">
        <v>29</v>
      </c>
      <c r="S17" s="225">
        <v>26</v>
      </c>
      <c r="T17" s="225">
        <v>30</v>
      </c>
      <c r="U17" s="225">
        <v>30</v>
      </c>
      <c r="V17" s="225">
        <v>28</v>
      </c>
      <c r="W17" s="263">
        <v>30</v>
      </c>
    </row>
    <row r="18" spans="2:23" ht="13.5" thickBot="1">
      <c r="B18" s="253" t="s">
        <v>392</v>
      </c>
      <c r="C18" s="254" t="s">
        <v>393</v>
      </c>
      <c r="D18" s="217" t="s">
        <v>395</v>
      </c>
      <c r="E18" s="217" t="str">
        <f t="shared" si="2"/>
        <v>(Dec/24)</v>
      </c>
      <c r="F18" s="217" t="str">
        <f t="shared" si="2"/>
        <v>(Jan/25)</v>
      </c>
      <c r="G18" s="217" t="str">
        <f t="shared" si="2"/>
        <v>(Feb/25)</v>
      </c>
      <c r="H18" s="217" t="str">
        <f t="shared" si="2"/>
        <v>(Mar/25)</v>
      </c>
      <c r="I18" s="217" t="str">
        <f t="shared" si="2"/>
        <v>(Apr/25)</v>
      </c>
      <c r="J18" s="217" t="str">
        <f t="shared" si="2"/>
        <v>(May/25)</v>
      </c>
      <c r="K18" s="217" t="s">
        <v>402</v>
      </c>
      <c r="L18" s="217" t="s">
        <v>358</v>
      </c>
      <c r="M18" s="217" t="s">
        <v>359</v>
      </c>
      <c r="N18" s="217" t="s">
        <v>403</v>
      </c>
      <c r="O18" s="217" t="s">
        <v>404</v>
      </c>
      <c r="P18" s="217" t="s">
        <v>405</v>
      </c>
      <c r="Q18" s="217" t="s">
        <v>406</v>
      </c>
      <c r="R18" s="217" t="s">
        <v>407</v>
      </c>
      <c r="S18" s="217" t="s">
        <v>408</v>
      </c>
      <c r="T18" s="217" t="s">
        <v>409</v>
      </c>
      <c r="U18" s="217" t="s">
        <v>410</v>
      </c>
      <c r="V18" s="217" t="s">
        <v>411</v>
      </c>
      <c r="W18" s="260" t="s">
        <v>484</v>
      </c>
    </row>
    <row r="19" spans="2:23" ht="15" thickTop="1">
      <c r="B19" s="255" t="s">
        <v>481</v>
      </c>
    </row>
    <row r="20" spans="2:23">
      <c r="B20" s="256" t="s">
        <v>97</v>
      </c>
    </row>
  </sheetData>
  <mergeCells count="2">
    <mergeCell ref="B4:B5"/>
    <mergeCell ref="C4:C5"/>
  </mergeCells>
  <printOptions horizontalCentered="1" verticalCentered="1"/>
  <pageMargins left="0" right="0" top="0" bottom="0" header="0" footer="0"/>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TAND-MOROCCO(IMF) </vt:lpstr>
      <vt:lpstr>TAND-MOROCCO (Séries) </vt:lpstr>
      <vt:lpstr>E-TEMPLATE-I;II;III;VI </vt:lpstr>
      <vt:lpstr>TEMPLATE-I(Série)</vt:lpstr>
      <vt:lpstr>TEMPLATE-IV(Série)</vt:lpstr>
      <vt:lpstr>TEMPLATE-III(Série)</vt:lpstr>
      <vt:lpstr>TEMPLATE-II(Série)</vt:lpstr>
      <vt:lpstr>ARC-BAM(4mois) </vt:lpstr>
      <vt:lpstr>ARC-BAM(13mois)</vt:lpstr>
      <vt:lpstr>'E-TEMPLATE-I;II;III;VI '!Zone_d_impression</vt:lpstr>
      <vt:lpstr>'TAND-MOROCCO (Séries) '!Zone_d_impression</vt:lpstr>
      <vt:lpstr>'TAND-MOROCCO(IMF) '!Zone_d_impression</vt:lpstr>
      <vt:lpstr>'TEMPLATE-II(Série)'!Zone_d_impression</vt:lpstr>
      <vt:lpstr>'TEMPLATE-III(Série)'!Zone_d_impression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BENSAHL HAJAR</dc:creator>
  <cp:lastModifiedBy>OUBAAIR SAADIA</cp:lastModifiedBy>
  <dcterms:created xsi:type="dcterms:W3CDTF">2026-04-30T13:15:39Z</dcterms:created>
  <dcterms:modified xsi:type="dcterms:W3CDTF">2026-05-26T11:53:17Z</dcterms:modified>
</cp:coreProperties>
</file>